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<sst xmlns="http://schemas.openxmlformats.org/spreadsheetml/2006/main" count="59" uniqueCount="59">
  <si>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Приложение № 2</t>
  </si>
  <si>
    <t>к решению Совета депутатов</t>
  </si>
  <si>
    <t xml:space="preserve"> Дружногорского городского поселения</t>
  </si>
  <si>
    <t>№  47 от 26 октября 2011 года</t>
  </si>
  <si>
    <t>Исполнение поступления доходов в бюджет Дружногорского городского поселения за 9 месяцев 2011 года</t>
  </si>
  <si>
    <t>Код бюджетной классификации</t>
  </si>
  <si>
    <t>Наименование доходных источников</t>
  </si>
  <si>
    <t>Утверждено в бюджете 2011 год  сумма, тыс.руб.</t>
  </si>
  <si>
    <t>Исполнено 9 месяцев 2011 год  сумма, тыс.руб.</t>
  </si>
  <si>
    <t>% исполнения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</si>
  <si>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</si>
  <si>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</si>
  <si>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</si>
  <si>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</si>
  <si>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</si>
  <si>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</si>
  <si>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</si>
  <si>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</si>
  <si>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</si>
  <si>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</si>
  <si>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</si>
  <si>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</si>
  <si>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000 1 06 04000 00 0000 000</t>
  </si>
  <si>
    <t>Транспортный налог</t>
  </si>
  <si>
    <t>000 1 08 0402100 11000 110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</si>
  <si>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</si>
  <si>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</si>
  <si>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</si>
  <si>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</si>
  <si>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</si>
  <si>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</si>
  <si>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</si>
  <si>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</si>
  <si>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</si>
  <si>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</si>
  <si>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</si>
  <si>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</si>
  <si>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</si>
  <si>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</si>
  <si>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</si>
  <si>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</si>
  <si>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</si>
  <si>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000 1 14 00000 00 0000 000</t>
  </si>
  <si>
    <t>ДОХОДЫ ОТ ПРОДАЖИ МАТЕРИАЛЬНЫХ И НЕМАТЕРИАЛЬНЫХ АКТИВОВ</t>
  </si>
  <si>
    <t>000 1 17 00000 00 000 000</t>
  </si>
  <si>
    <t>Прочие неналоговые доходы</t>
  </si>
  <si>
    <t>000 1 17 05000 10 000 180</t>
  </si>
  <si>
    <t>Прочие неналоговые доходы бюджетов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</si>
  <si>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</si>
  <si>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</si>
  <si>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</si>
  <si>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</si>
  <si>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000 202 02 000000000 151</t>
  </si>
  <si>
    <t>Субсидии бюджетам субъектов Российской Федерации и муниципальных образований(межбюджетные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</si>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</sst>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"/>
    <numFmt numFmtId="167" formatCode="@"/>
  </numFmts>
  <fonts count="13">
    <font>
      <sz val="10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8"/>
      <color indexed="8"/>
      <name val="Arial"/>
      <family val="2"/>
    </font>
    <font>
      <i/>
      <sz val="6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9" fillId="0" borderId="1" xfId="0" applyFont="1" applyFill="1" applyBorder="1" applyAlignment="1">
      <alignment horizontal="left" wrapText="1"/>
    </xf>
    <xf numFmtId="165" fontId="10" fillId="0" borderId="1" xfId="0" applyNumberFormat="1" applyFont="1" applyBorder="1" applyAlignment="1">
      <alignment horizontal="center"/>
    </xf>
    <xf numFmtId="164" fontId="9" fillId="0" borderId="1" xfId="0" applyFont="1" applyFill="1" applyBorder="1" applyAlignment="1">
      <alignment wrapText="1"/>
    </xf>
    <xf numFmtId="164" fontId="11" fillId="0" borderId="2" xfId="0" applyFont="1" applyFill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12" fillId="0" borderId="1" xfId="0" applyFont="1" applyFill="1" applyBorder="1" applyAlignment="1">
      <alignment horizontal="center" wrapText="1"/>
    </xf>
    <xf numFmtId="167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120" zoomScaleNormal="120" workbookViewId="0" topLeftCell="A19">
      <selection activeCell="F21" sqref="F21"/>
    </sheetView>
  </sheetViews>
  <sheetFormatPr defaultColWidth="9.140625" defaultRowHeight="12.75"/>
  <cols>
    <col min="1" max="1" width="20.421875" style="1" customWidth="1"/>
    <col min="2" max="2" width="39.140625" style="2" customWidth="1"/>
    <col min="3" max="3" width="14.00390625" style="3" customWidth="1"/>
    <col min="4" max="4" width="7.8515625" style="4" customWidth="1"/>
    <col min="5" max="5" width="14.00390625" style="5" customWidth="1"/>
    <col min="6" max="16384" width="9.140625" style="6" customWidth="1"/>
  </cols>
  <sheetData>
    <row r="1" spans="3:5" ht="12.75">
      <c r="C1" s="7" t="s">
        <v>0</v>
      </c>
      <c r="D1" s="7"/>
      <c r="E1" s="7"/>
    </row>
    <row r="2" spans="2:5" ht="12.75">
      <c r="B2" s="8"/>
      <c r="C2" s="7" t="s">
        <v>1</v>
      </c>
      <c r="D2" s="7"/>
      <c r="E2" s="7"/>
    </row>
    <row r="3" spans="2:5" ht="12.75" customHeight="1">
      <c r="B3" s="9" t="s">
        <v>2</v>
      </c>
      <c r="C3" s="9"/>
      <c r="D3" s="9"/>
      <c r="E3" s="9"/>
    </row>
    <row r="4" spans="2:5" ht="12.75">
      <c r="B4" s="10" t="s">
        <v>3</v>
      </c>
      <c r="C4" s="10"/>
      <c r="D4" s="10"/>
      <c r="E4" s="10"/>
    </row>
    <row r="5" spans="1:5" ht="18.75" customHeight="1">
      <c r="A5" s="11" t="s">
        <v>4</v>
      </c>
      <c r="B5" s="11"/>
      <c r="C5" s="11"/>
      <c r="D5" s="11"/>
      <c r="E5" s="11"/>
    </row>
    <row r="6" spans="1:3" ht="12.75">
      <c r="A6" s="12"/>
      <c r="B6" s="13"/>
      <c r="C6" s="14"/>
    </row>
    <row r="7" spans="1:5" ht="48" customHeight="1">
      <c r="A7" s="15" t="s">
        <v>5</v>
      </c>
      <c r="B7" s="16" t="s">
        <v>6</v>
      </c>
      <c r="C7" s="17" t="s">
        <v>7</v>
      </c>
      <c r="D7" s="17" t="s">
        <v>8</v>
      </c>
      <c r="E7" s="18" t="s">
        <v>9</v>
      </c>
    </row>
    <row r="8" spans="1:5" ht="12.75">
      <c r="A8" s="15" t="s">
        <v>10</v>
      </c>
      <c r="B8" s="16" t="s">
        <v>11</v>
      </c>
      <c r="C8" s="19">
        <f>SUM(C9+C11+C16+C22+C20)+C24+C15+C25</f>
        <v>12623.293</v>
      </c>
      <c r="D8" s="19">
        <f>SUM(D9+D11+D16+D22+D20)+D24+D15+D25</f>
        <v>7696.375370000001</v>
      </c>
      <c r="E8" s="20">
        <f aca="true" t="shared" si="0" ref="E8:E32">D8/C8*100</f>
        <v>60.96963264656854</v>
      </c>
    </row>
    <row r="9" spans="1:5" ht="15.75" customHeight="1">
      <c r="A9" s="15" t="s">
        <v>12</v>
      </c>
      <c r="B9" s="16" t="s">
        <v>13</v>
      </c>
      <c r="C9" s="19">
        <f>SUM(C10)</f>
        <v>1398.9</v>
      </c>
      <c r="D9" s="19">
        <f>SUM(D10)</f>
        <v>993.64497</v>
      </c>
      <c r="E9" s="20">
        <f t="shared" si="0"/>
        <v>71.03045035384945</v>
      </c>
    </row>
    <row r="10" spans="1:5" ht="12.75">
      <c r="A10" s="21" t="s">
        <v>14</v>
      </c>
      <c r="B10" s="22" t="s">
        <v>15</v>
      </c>
      <c r="C10" s="23">
        <v>1398.9</v>
      </c>
      <c r="D10" s="24">
        <v>993.64497</v>
      </c>
      <c r="E10" s="20">
        <f t="shared" si="0"/>
        <v>71.03045035384945</v>
      </c>
    </row>
    <row r="11" spans="1:5" ht="12.75">
      <c r="A11" s="15" t="s">
        <v>16</v>
      </c>
      <c r="B11" s="16" t="s">
        <v>17</v>
      </c>
      <c r="C11" s="19">
        <f>C12+C13+C14</f>
        <v>4423.1</v>
      </c>
      <c r="D11" s="19">
        <f>D12+D13+D14</f>
        <v>4688.74853</v>
      </c>
      <c r="E11" s="20">
        <f t="shared" si="0"/>
        <v>106.00593542990208</v>
      </c>
    </row>
    <row r="12" spans="1:5" ht="12.75">
      <c r="A12" s="21" t="s">
        <v>18</v>
      </c>
      <c r="B12" s="22" t="s">
        <v>19</v>
      </c>
      <c r="C12" s="23">
        <v>49.2</v>
      </c>
      <c r="D12" s="24">
        <v>130.41204</v>
      </c>
      <c r="E12" s="20">
        <f t="shared" si="0"/>
        <v>265.0651219512195</v>
      </c>
    </row>
    <row r="13" spans="1:5" ht="12.75">
      <c r="A13" s="21" t="s">
        <v>20</v>
      </c>
      <c r="B13" s="22" t="s">
        <v>21</v>
      </c>
      <c r="C13" s="23">
        <v>3000</v>
      </c>
      <c r="D13" s="24">
        <v>3959.78016</v>
      </c>
      <c r="E13" s="20">
        <f t="shared" si="0"/>
        <v>131.992672</v>
      </c>
    </row>
    <row r="14" spans="1:5" ht="12.75">
      <c r="A14" s="21" t="s">
        <v>22</v>
      </c>
      <c r="B14" s="22" t="s">
        <v>23</v>
      </c>
      <c r="C14" s="23">
        <v>1373.9</v>
      </c>
      <c r="D14" s="24">
        <v>598.55633</v>
      </c>
      <c r="E14" s="20">
        <f t="shared" si="0"/>
        <v>43.56622243249145</v>
      </c>
    </row>
    <row r="15" spans="1:5" ht="12.75">
      <c r="A15" s="15" t="s">
        <v>24</v>
      </c>
      <c r="B15" s="16" t="s">
        <v>25</v>
      </c>
      <c r="C15" s="23">
        <v>30</v>
      </c>
      <c r="D15" s="24">
        <v>4.885</v>
      </c>
      <c r="E15" s="20">
        <f t="shared" si="0"/>
        <v>16.28333333333333</v>
      </c>
    </row>
    <row r="16" spans="1:5" ht="41.25" customHeight="1">
      <c r="A16" s="15" t="s">
        <v>26</v>
      </c>
      <c r="B16" s="25" t="s">
        <v>27</v>
      </c>
      <c r="C16" s="19">
        <f>C17+C18+C19</f>
        <v>1990</v>
      </c>
      <c r="D16" s="19">
        <f>D17+D18+D19</f>
        <v>1772.1244700000002</v>
      </c>
      <c r="E16" s="20">
        <f t="shared" si="0"/>
        <v>89.05148090452263</v>
      </c>
    </row>
    <row r="17" spans="1:5" ht="60.75" customHeight="1">
      <c r="A17" s="26" t="s">
        <v>28</v>
      </c>
      <c r="B17" s="27" t="s">
        <v>29</v>
      </c>
      <c r="C17" s="28">
        <v>895</v>
      </c>
      <c r="D17" s="24">
        <v>912.55621</v>
      </c>
      <c r="E17" s="20">
        <f t="shared" si="0"/>
        <v>101.9615877094972</v>
      </c>
    </row>
    <row r="18" spans="1:5" ht="68.25" customHeight="1">
      <c r="A18" s="26" t="s">
        <v>30</v>
      </c>
      <c r="B18" s="29" t="s">
        <v>31</v>
      </c>
      <c r="C18" s="28">
        <v>495</v>
      </c>
      <c r="D18" s="24">
        <v>357.8048</v>
      </c>
      <c r="E18" s="20">
        <f t="shared" si="0"/>
        <v>72.28379797979798</v>
      </c>
    </row>
    <row r="19" spans="1:5" ht="68.25" customHeight="1">
      <c r="A19" s="26" t="s">
        <v>32</v>
      </c>
      <c r="B19" s="30" t="s">
        <v>33</v>
      </c>
      <c r="C19" s="28">
        <v>600</v>
      </c>
      <c r="D19" s="24">
        <v>501.76346</v>
      </c>
      <c r="E19" s="20">
        <f t="shared" si="0"/>
        <v>83.62724333333334</v>
      </c>
    </row>
    <row r="20" spans="1:5" ht="26.25" customHeight="1">
      <c r="A20" s="15" t="s">
        <v>34</v>
      </c>
      <c r="B20" s="25" t="s">
        <v>35</v>
      </c>
      <c r="C20" s="19">
        <f>SUM(C21)</f>
        <v>250</v>
      </c>
      <c r="D20" s="19">
        <f>SUM(D21)</f>
        <v>116.36959</v>
      </c>
      <c r="E20" s="20">
        <f t="shared" si="0"/>
        <v>46.547836000000004</v>
      </c>
    </row>
    <row r="21" spans="1:5" ht="18" customHeight="1">
      <c r="A21" s="21" t="s">
        <v>36</v>
      </c>
      <c r="B21" s="31" t="s">
        <v>37</v>
      </c>
      <c r="C21" s="23">
        <v>250</v>
      </c>
      <c r="D21" s="24">
        <v>116.36959</v>
      </c>
      <c r="E21" s="20">
        <f t="shared" si="0"/>
        <v>46.547836000000004</v>
      </c>
    </row>
    <row r="22" spans="1:5" ht="18.75" customHeight="1">
      <c r="A22" s="15" t="s">
        <v>38</v>
      </c>
      <c r="B22" s="16" t="s">
        <v>39</v>
      </c>
      <c r="C22" s="19">
        <f>SUM(C23)</f>
        <v>0</v>
      </c>
      <c r="D22" s="24"/>
      <c r="E22" s="20" t="e">
        <f t="shared" si="0"/>
        <v>#DIV/0!</v>
      </c>
    </row>
    <row r="23" spans="1:5" ht="21.75" customHeight="1">
      <c r="A23" s="21" t="s">
        <v>40</v>
      </c>
      <c r="B23" s="31" t="s">
        <v>41</v>
      </c>
      <c r="C23" s="23">
        <v>0</v>
      </c>
      <c r="D23" s="24"/>
      <c r="E23" s="20" t="e">
        <f t="shared" si="0"/>
        <v>#DIV/0!</v>
      </c>
    </row>
    <row r="24" spans="1:5" ht="25.5" customHeight="1">
      <c r="A24" s="15" t="s">
        <v>42</v>
      </c>
      <c r="B24" s="25" t="s">
        <v>43</v>
      </c>
      <c r="C24" s="19">
        <v>4400</v>
      </c>
      <c r="D24" s="24">
        <v>16.70094</v>
      </c>
      <c r="E24" s="20">
        <f t="shared" si="0"/>
        <v>0.37956681818181814</v>
      </c>
    </row>
    <row r="25" spans="1:5" ht="12.75">
      <c r="A25" s="15" t="s">
        <v>44</v>
      </c>
      <c r="B25" s="25" t="s">
        <v>45</v>
      </c>
      <c r="C25" s="19">
        <f>C26</f>
        <v>131.293</v>
      </c>
      <c r="D25" s="19">
        <f>D26</f>
        <v>103.90187</v>
      </c>
      <c r="E25" s="20">
        <f t="shared" si="0"/>
        <v>79.13740260333756</v>
      </c>
    </row>
    <row r="26" spans="1:5" ht="12.75">
      <c r="A26" s="21" t="s">
        <v>46</v>
      </c>
      <c r="B26" s="32" t="s">
        <v>47</v>
      </c>
      <c r="C26" s="19">
        <v>131.293</v>
      </c>
      <c r="D26" s="24">
        <v>103.90187</v>
      </c>
      <c r="E26" s="20">
        <f t="shared" si="0"/>
        <v>79.13740260333756</v>
      </c>
    </row>
    <row r="27" spans="1:5" ht="35.25" customHeight="1">
      <c r="A27" s="15" t="s">
        <v>48</v>
      </c>
      <c r="B27" s="25" t="s">
        <v>49</v>
      </c>
      <c r="C27" s="19">
        <f>C28+C30+C31+C29</f>
        <v>10666.559000000001</v>
      </c>
      <c r="D27" s="19">
        <f>D28+D30+D31+D29</f>
        <v>8692.412</v>
      </c>
      <c r="E27" s="20">
        <f t="shared" si="0"/>
        <v>81.49218506174296</v>
      </c>
    </row>
    <row r="28" spans="1:5" ht="24" customHeight="1">
      <c r="A28" s="21" t="s">
        <v>50</v>
      </c>
      <c r="B28" s="32" t="s">
        <v>51</v>
      </c>
      <c r="C28" s="19">
        <v>10007.5</v>
      </c>
      <c r="D28" s="24">
        <v>8058.237</v>
      </c>
      <c r="E28" s="20">
        <f t="shared" si="0"/>
        <v>80.52197851611291</v>
      </c>
    </row>
    <row r="29" spans="1:5" ht="36" customHeight="1">
      <c r="A29" s="21" t="s">
        <v>52</v>
      </c>
      <c r="B29" s="32" t="s">
        <v>53</v>
      </c>
      <c r="C29" s="19">
        <v>47.5</v>
      </c>
      <c r="D29" s="24">
        <v>35</v>
      </c>
      <c r="E29" s="20">
        <f t="shared" si="0"/>
        <v>73.68421052631578</v>
      </c>
    </row>
    <row r="30" spans="1:5" ht="21.75">
      <c r="A30" s="33" t="s">
        <v>54</v>
      </c>
      <c r="B30" s="32" t="s">
        <v>55</v>
      </c>
      <c r="C30" s="19">
        <v>164.459</v>
      </c>
      <c r="D30" s="24">
        <v>174.459</v>
      </c>
      <c r="E30" s="20">
        <f t="shared" si="0"/>
        <v>106.0805428708675</v>
      </c>
    </row>
    <row r="31" spans="1:5" ht="12.75">
      <c r="A31" s="34" t="s">
        <v>56</v>
      </c>
      <c r="B31" s="35" t="s">
        <v>57</v>
      </c>
      <c r="C31" s="19">
        <v>447.1</v>
      </c>
      <c r="D31" s="24">
        <v>424.716</v>
      </c>
      <c r="E31" s="20">
        <f t="shared" si="0"/>
        <v>94.99351375531201</v>
      </c>
    </row>
    <row r="32" spans="1:5" ht="12.75">
      <c r="A32" s="21"/>
      <c r="B32" s="16" t="s">
        <v>58</v>
      </c>
      <c r="C32" s="19">
        <f>C27+C8</f>
        <v>23289.852</v>
      </c>
      <c r="D32" s="19">
        <f>D27+D8</f>
        <v>16388.787370000002</v>
      </c>
      <c r="E32" s="20">
        <f t="shared" si="0"/>
        <v>70.36879139463834</v>
      </c>
    </row>
    <row r="33" spans="1:2" ht="12.75">
      <c r="A33" s="36"/>
      <c r="B33" s="37"/>
    </row>
    <row r="34" spans="1:2" ht="12.75">
      <c r="A34" s="36"/>
      <c r="B34" s="37"/>
    </row>
    <row r="35" spans="1:2" ht="12.75">
      <c r="A35" s="36"/>
      <c r="B35" s="37"/>
    </row>
    <row r="36" spans="1:2" ht="12.75">
      <c r="A36" s="36"/>
      <c r="B36" s="37"/>
    </row>
    <row r="37" spans="1:2" ht="12.75">
      <c r="A37" s="36"/>
      <c r="B37" s="37"/>
    </row>
    <row r="38" spans="1:2" ht="12.75">
      <c r="A38" s="36"/>
      <c r="B38" s="37"/>
    </row>
    <row r="39" spans="1:2" ht="12.75">
      <c r="A39" s="36"/>
      <c r="B39" s="37"/>
    </row>
    <row r="40" spans="1:2" ht="12.75">
      <c r="A40" s="36"/>
      <c r="B40" s="37"/>
    </row>
    <row r="41" spans="1:2" ht="12.75">
      <c r="A41" s="36"/>
      <c r="B41" s="37"/>
    </row>
    <row r="42" spans="1:2" ht="12.75">
      <c r="A42" s="36"/>
      <c r="B42" s="37"/>
    </row>
    <row r="43" spans="1:2" ht="12.75">
      <c r="A43" s="36"/>
      <c r="B43" s="37"/>
    </row>
    <row r="44" spans="1:2" ht="12.75">
      <c r="A44" s="36"/>
      <c r="B44" s="37"/>
    </row>
  </sheetData>
  <mergeCells count="5">
    <mergeCell ref="C1:E1"/>
    <mergeCell ref="C2:E2"/>
    <mergeCell ref="B3:E3"/>
    <mergeCell ref="B4:E4"/>
    <mergeCell ref="A5:E5"/>
  </mergeCells>
  <printOptions/>
  <pageMargins left="0.19652777777777777" right="0" top="0.39375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2011-10-28T06:49:31Z</cp:lastPrinted>
  <dcterms:created xsi:type="dcterms:W3CDTF">1996-10-08T23:32:33Z</dcterms:created>
  <dcterms:modified xsi:type="dcterms:W3CDTF">2011-10-28T06:50:01Z</dcterms:modified>
  <cp:category/>
  <cp:version/>
  <cp:contentType/>
  <cp:contentStatus/>
  <cp:revision>1</cp:revision>
</cp:coreProperties>
</file>