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fn.BAHTTEXT" hidden="1">#NAME?</definedName>
    <definedName name="_xlnm.Print_Titles" localSheetId="0">'Приложение 1'!$7:$8</definedName>
    <definedName name="_xlnm.Print_Area" localSheetId="0">'Приложение 1'!$A$1:$E$182</definedName>
  </definedNames>
  <calcPr fullCalcOnLoad="1"/>
</workbook>
</file>

<file path=xl/sharedStrings.xml><?xml version="1.0" encoding="utf-8"?>
<sst xmlns="http://schemas.openxmlformats.org/spreadsheetml/2006/main" count="526" uniqueCount="350">
  <si>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</si>
  <si>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</si>
  <si>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</si>
  <si>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</si>
  <si>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</si>
  <si>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</si>
  <si>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</si>
  <si>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</si>
  <si>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</si>
  <si>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</si>
  <si>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</si>
  <si>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</si>
  <si>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</si>
  <si>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</si>
  <si>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</si>
  <si>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</si>
  <si>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</si>
  <si>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</si>
  <si>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</si>
  <si>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</si>
  <si>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</si>
  <si>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</si>
  <si>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</si>
  <si>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</si>
  <si>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</si>
  <si>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</si>
  <si>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</si>
  <si>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</si>
  <si>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</si>
  <si>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</si>
  <si>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</si>
  <si>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</si>
  <si>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</si>
  <si>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</si>
  <si>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</si>
  <si>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</si>
  <si>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</si>
  <si>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</si>
  <si>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</si>
  <si>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</si>
  <si>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</si>
  <si>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</si>
  <si>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</si>
  <si>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</si>
  <si>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</si>
  <si>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</si>
  <si>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</si>
  <si>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</si>
  <si>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</si>
  <si>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</si>
  <si>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</si>
  <si>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</si>
  <si>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</si>
  <si>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</si>
  <si>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</si>
  <si>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</si>
  <si>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</si>
  <si>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</si>
  <si>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</si>
  <si>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</si>
  <si>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</si>
  <si>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</si>
  <si>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</si>
  <si>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</si>
  <si>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</si>
  <si>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</si>
  <si>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</si>
  <si>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</si>
  <si>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</si>
  <si>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</si>
  <si>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</si>
  <si>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</si>
  <si>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</si>
  <si>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</si>
  <si>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</si>
  <si>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</si>
  <si>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</si>
  <si>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</si>
  <si>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</si>
  <si>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</si>
  <si>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</si>
  <si>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</si>
  <si>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</si>
  <si>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</si>
  <si>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</si>
  <si>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</si>
  <si>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</si>
  <si>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</si>
  <si>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</si>
  <si>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</si>
  <si>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</si>
  <si>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</si>
  <si>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</si>
  <si>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</si>
  <si>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</si>
  <si>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</si>
  <si>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</si>
  <si>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</si>
  <si>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</si>
  <si>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</si>
  <si>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</si>
  <si>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</si>
  <si>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</si>
  <si>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</si>
  <si>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</si>
  <si>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</si>
  <si>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</si>
  <si>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</si>
  <si>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</si>
  <si>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</si>
  <si>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</si>
  <si>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</si>
  <si>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</si>
  <si>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</si>
  <si>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</si>
  <si>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</si>
  <si>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</si>
  <si>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</si>
  <si>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</si>
  <si>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</si>
  <si>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</si>
  <si>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</si>
  <si>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</si>
  <si>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</si>
  <si>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</si>
  <si>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</si>
  <si>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</si>
  <si>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</si>
  <si>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</si>
  <si>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</si>
  <si>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</si>
  <si>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</si>
  <si>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</si>
  <si>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</si>
  <si>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</si>
  <si>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</si>
  <si>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</si>
  <si>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</si>
  <si>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</si>
  <si>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</si>
  <si>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</si>
  <si>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</si>
  <si>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</si>
  <si>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</si>
  <si>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</si>
  <si>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</si>
  <si>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</si>
  <si>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</si>
  <si>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</si>
  <si>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</si>
  <si>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</si>
  <si>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</si>
  <si>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</si>
  <si>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</si>
  <si>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</si>
  <si>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</si>
  <si>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</si>
  <si>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</si>
  <si>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</si>
  <si>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</si>
  <si>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</si>
  <si>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</si>
  <si>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</si>
  <si>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</si>
  <si>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</si>
  <si>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</si>
  <si>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</si>
  <si>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</si>
  <si>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</si>
  <si>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</si>
  <si>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</si>
  <si>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</si>
  <si>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</si>
  <si>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</si>
  <si>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</si>
  <si>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</si>
  <si>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</si>
  <si>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</si>
  <si>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</si>
  <si>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</si>
  <si>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</si>
  <si>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</si>
  <si>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</si>
  <si>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</si>
  <si>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</si>
  <si>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</si>
  <si>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</si>
  <si>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</si>
  <si>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</si>
  <si>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</si>
  <si>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</si>
  <si>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</si>
  <si>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</si>
  <si>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</si>
  <si>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</si>
  <si>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</si>
  <si>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</si>
  <si>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</si>
  <si>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</si>
  <si>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</si>
  <si>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</si>
  <si>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</si>
  <si>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</si>
  <si>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</si>
  <si>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</si>
  <si>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</si>
  <si>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</si>
  <si>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</si>
  <si>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</si>
  <si>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</si>
  <si>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</si>
  <si>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</si>
  <si>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</si>
  <si>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</si>
  <si>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</si>
  <si>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</si>
  <si>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</si>
  <si>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</si>
  <si>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</si>
  <si>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</si>
  <si>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</si>
  <si>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</si>
  <si>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</si>
  <si>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</si>
  <si>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</si>
  <si>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</si>
  <si>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</si>
  <si>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</si>
  <si>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</si>
  <si>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</si>
  <si>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</si>
  <si>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</si>
  <si>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</si>
  <si>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</si>
  <si>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</si>
  <si>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</si>
  <si>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</si>
  <si>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</si>
  <si>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</si>
  <si>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</si>
  <si>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</si>
  <si>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</si>
  <si>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</si>
  <si>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</si>
  <si>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</si>
  <si>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</si>
  <si>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</si>
  <si>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</si>
  <si>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</si>
  <si>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</si>
  <si>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</si>
  <si>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</si>
  <si>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</si>
  <si>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</si>
  <si>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</si>
  <si>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</si>
  <si>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</si>
  <si>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</si>
  <si>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</si>
  <si>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</si>
  <si>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</si>
  <si>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</si>
  <si>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</si>
  <si>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</si>
  <si>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</si>
  <si>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</si>
  <si>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</si>
  <si>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</si>
  <si>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</si>
  <si>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Стабильное повышение уровня и качества жизни населения муниципального образования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</si>
  <si>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</si>
  <si>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</si>
  <si>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</si>
  <si>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</si>
  <si>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</si>
  <si>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</si>
  <si>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</si>
  <si>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</si>
  <si>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</si>
  <si>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</si>
  <si>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</si>
  <si>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</si>
  <si>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</si>
  <si>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</si>
  <si>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</si>
  <si>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</si>
  <si>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</si>
  <si>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</si>
  <si>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</si>
  <si>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</si>
  <si>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</si>
  <si>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</si>
  <si>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</si>
  <si>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</si>
  <si>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</si>
  <si>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</si>
  <si>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</si>
  <si>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</si>
  <si>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</si>
  <si>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</si>
  <si>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</si>
  <si>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</si>
  <si>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</si>
  <si>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</si>
  <si>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</si>
  <si>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</si>
  <si>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общественных пространств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</si>
  <si>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дворовых территорий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</si>
  <si>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Муниципальная программа Дружногорского городского поселения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</si>
  <si>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Всего ( руб.)</t>
  </si>
  <si>
    <t>Всего  (руб.)</t>
  </si>
  <si>
    <t>Закупки для муниципальных нужд за счет средств местного бюджета с осуществлением процедуры размещения муниципального заказа</t>
  </si>
  <si>
    <t xml:space="preserve">                                       5. Потребительский рынок          (по крупным и средним организациям)</t>
  </si>
  <si>
    <t>Мероприятия поземлеустройству и землепользованию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</si>
  <si>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</si>
  <si>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</si>
  <si>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</si>
  <si>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0</t>
  </si>
  <si>
    <t>Подпрограмма «Обеспечение безопасности»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</si>
  <si>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</si>
  <si>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</si>
  <si>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</si>
  <si>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газификации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</si>
  <si>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переселению граждан из аварийного жилищного фонда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</si>
  <si>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</si>
  <si>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"Формирование комфортной городской среды"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</si>
  <si>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17/43</t>
  </si>
  <si>
    <t>13/31</t>
  </si>
  <si>
    <t xml:space="preserve">                       за  1 квартал 2021 года</t>
  </si>
  <si>
    <t xml:space="preserve">«Социально-экономическое развитие муниципального
 образования Дружногорское городское поселение 
Гатчинского муниципального района Ленинградской области»  
</t>
  </si>
  <si>
    <t>Объем запланированных средств на  20 21 г.</t>
  </si>
  <si>
    <t>Объем  выделенных средств в рамках программы за 1 квартал 2021 г.</t>
  </si>
  <si>
    <t>Предоставление социальных выплат молодым семьям на приобретение (строительство) жилья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</si>
  <si>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</si>
  <si>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Развитие инфраструктуры спорта на территории Дружногорского городского поселения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</si>
  <si>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постановление администрации Дружногорского городского поселения от 28.10.2020  № 357 </t>
  </si>
  <si>
    <t xml:space="preserve"> Ленинградской области за 1 квартал 2021 г.</t>
  </si>
  <si>
    <t xml:space="preserve"> 1 квартал 2021 г. отчет</t>
  </si>
  <si>
    <t>16/40</t>
  </si>
  <si>
    <t>94,1/93,0</t>
  </si>
  <si>
    <t>100/100</t>
  </si>
  <si>
    <t>январь-март  2021 года</t>
  </si>
  <si>
    <t>84,2</t>
  </si>
  <si>
    <t>94,3</t>
  </si>
  <si>
    <t>129,2</t>
  </si>
  <si>
    <t>77,2</t>
  </si>
  <si>
    <t>73,4</t>
  </si>
  <si>
    <t>76,6</t>
  </si>
  <si>
    <t>104,5</t>
  </si>
  <si>
    <t>* данные по ООО "Текос-Индустрия"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</si>
</sst>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?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YR"/>
      <family val="0"/>
    </font>
    <font>
      <sz val="10"/>
      <color indexed="10"/>
      <name val="Times New Roman CYR"/>
      <family val="1"/>
    </font>
    <font>
      <b/>
      <i/>
      <sz val="10"/>
      <name val="Times New Roman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 horizontal="right"/>
    </xf>
    <xf numFmtId="0" fontId="35" fillId="32" borderId="1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5" fillId="32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6" fillId="0" borderId="10" xfId="52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6" fontId="1" fillId="0" borderId="2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27" fillId="0" borderId="3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37" fillId="0" borderId="0" xfId="0" applyFont="1" applyAlignment="1">
      <alignment/>
    </xf>
    <xf numFmtId="4" fontId="3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/>
    </xf>
    <xf numFmtId="0" fontId="1" fillId="0" borderId="10" xfId="52" applyFont="1" applyFill="1" applyBorder="1" applyAlignment="1" applyProtection="1">
      <alignment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" fillId="0" borderId="31" xfId="52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wrapText="1"/>
    </xf>
    <xf numFmtId="3" fontId="1" fillId="0" borderId="40" xfId="0" applyNumberFormat="1" applyFont="1" applyBorder="1" applyAlignment="1">
      <alignment/>
    </xf>
    <xf numFmtId="0" fontId="13" fillId="0" borderId="41" xfId="0" applyFont="1" applyBorder="1" applyAlignment="1">
      <alignment horizontal="center" wrapText="1"/>
    </xf>
    <xf numFmtId="0" fontId="1" fillId="0" borderId="41" xfId="0" applyFont="1" applyBorder="1" applyAlignment="1">
      <alignment/>
    </xf>
    <xf numFmtId="17" fontId="1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3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right"/>
    </xf>
    <xf numFmtId="49" fontId="1" fillId="33" borderId="3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34" fillId="32" borderId="40" xfId="0" applyFont="1" applyFill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33" borderId="35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4" fontId="1" fillId="0" borderId="30" xfId="0" applyNumberFormat="1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36" fillId="33" borderId="10" xfId="52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5" fillId="32" borderId="0" xfId="0" applyFont="1" applyFill="1" applyBorder="1" applyAlignment="1">
      <alignment horizontal="left" vertical="center" indent="4"/>
    </xf>
    <xf numFmtId="0" fontId="35" fillId="32" borderId="40" xfId="0" applyFont="1" applyFill="1" applyBorder="1" applyAlignment="1">
      <alignment horizontal="left" vertical="center" indent="4"/>
    </xf>
    <xf numFmtId="0" fontId="0" fillId="0" borderId="0" xfId="0" applyBorder="1" applyAlignment="1">
      <alignment horizontal="left" vertical="center" indent="4"/>
    </xf>
    <xf numFmtId="0" fontId="0" fillId="0" borderId="40" xfId="0" applyBorder="1" applyAlignment="1">
      <alignment horizontal="left" vertical="center" indent="4"/>
    </xf>
    <xf numFmtId="0" fontId="1" fillId="33" borderId="22" xfId="0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30" xfId="0" applyFont="1" applyFill="1" applyBorder="1" applyAlignment="1">
      <alignment wrapText="1"/>
    </xf>
    <xf numFmtId="0" fontId="1" fillId="33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/>
    </xf>
    <xf numFmtId="4" fontId="1" fillId="33" borderId="39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4" fontId="39" fillId="0" borderId="42" xfId="0" applyNumberFormat="1" applyFont="1" applyBorder="1" applyAlignment="1" applyProtection="1">
      <alignment horizontal="right" vertical="center"/>
      <protection/>
    </xf>
    <xf numFmtId="4" fontId="40" fillId="0" borderId="42" xfId="0" applyNumberFormat="1" applyFont="1" applyBorder="1" applyAlignment="1" applyProtection="1">
      <alignment horizontal="right" vertical="center"/>
      <protection/>
    </xf>
    <xf numFmtId="4" fontId="39" fillId="0" borderId="43" xfId="0" applyNumberFormat="1" applyFont="1" applyBorder="1" applyAlignment="1" applyProtection="1">
      <alignment horizontal="right" vertical="center"/>
      <protection/>
    </xf>
    <xf numFmtId="4" fontId="40" fillId="0" borderId="43" xfId="0" applyNumberFormat="1" applyFont="1" applyBorder="1" applyAlignment="1" applyProtection="1">
      <alignment horizontal="right" vertical="center"/>
      <protection/>
    </xf>
    <xf numFmtId="178" fontId="39" fillId="0" borderId="10" xfId="0" applyNumberFormat="1" applyFont="1" applyBorder="1" applyAlignment="1" applyProtection="1">
      <alignment horizontal="left" vertical="center" wrapText="1"/>
      <protection/>
    </xf>
    <xf numFmtId="49" fontId="40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top" wrapText="1"/>
    </xf>
    <xf numFmtId="0" fontId="1" fillId="0" borderId="26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" fillId="33" borderId="26" xfId="0" applyFont="1" applyFill="1" applyBorder="1" applyAlignment="1">
      <alignment horizontal="left" wrapText="1"/>
    </xf>
    <xf numFmtId="0" fontId="1" fillId="33" borderId="44" xfId="0" applyFont="1" applyFill="1" applyBorder="1" applyAlignment="1">
      <alignment horizontal="left" wrapText="1"/>
    </xf>
    <xf numFmtId="0" fontId="1" fillId="33" borderId="27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27" fillId="0" borderId="34" xfId="0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 wrapText="1"/>
    </xf>
    <xf numFmtId="0" fontId="27" fillId="0" borderId="48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/>
    </xf>
    <xf numFmtId="0" fontId="2" fillId="0" borderId="5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top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justify"/>
    </xf>
    <xf numFmtId="0" fontId="10" fillId="0" borderId="44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 horizontal="left" vertical="justify"/>
    </xf>
    <xf numFmtId="0" fontId="23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4" fontId="25" fillId="0" borderId="58" xfId="0" applyNumberFormat="1" applyFont="1" applyFill="1" applyBorder="1" applyAlignment="1">
      <alignment horizontal="center" vertical="center" wrapText="1"/>
    </xf>
    <xf numFmtId="4" fontId="25" fillId="0" borderId="5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6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left" vertical="center" wrapText="1" indent="4"/>
    </xf>
    <xf numFmtId="0" fontId="33" fillId="0" borderId="0" xfId="0" applyFont="1" applyAlignment="1">
      <alignment horizontal="center"/>
    </xf>
    <xf numFmtId="0" fontId="27" fillId="0" borderId="52" xfId="0" applyFont="1" applyBorder="1" applyAlignment="1">
      <alignment horizontal="center" wrapText="1"/>
    </xf>
    <xf numFmtId="0" fontId="27" fillId="0" borderId="63" xfId="0" applyFont="1" applyBorder="1" applyAlignment="1">
      <alignment horizontal="center" wrapText="1"/>
    </xf>
    <xf numFmtId="3" fontId="35" fillId="32" borderId="10" xfId="0" applyNumberFormat="1" applyFont="1" applyFill="1" applyBorder="1" applyAlignment="1">
      <alignment horizontal="center" wrapText="1"/>
    </xf>
    <xf numFmtId="3" fontId="35" fillId="32" borderId="31" xfId="0" applyNumberFormat="1" applyFont="1" applyFill="1" applyBorder="1" applyAlignment="1">
      <alignment horizontal="center" wrapText="1"/>
    </xf>
    <xf numFmtId="0" fontId="35" fillId="32" borderId="19" xfId="0" applyFont="1" applyFill="1" applyBorder="1" applyAlignment="1">
      <alignment horizontal="center" wrapText="1"/>
    </xf>
    <xf numFmtId="0" fontId="35" fillId="32" borderId="32" xfId="0" applyFont="1" applyFill="1" applyBorder="1" applyAlignment="1">
      <alignment horizontal="center" wrapText="1"/>
    </xf>
    <xf numFmtId="0" fontId="27" fillId="0" borderId="30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35" fillId="32" borderId="64" xfId="0" applyFont="1" applyFill="1" applyBorder="1" applyAlignment="1">
      <alignment horizontal="center" vertical="center" wrapText="1"/>
    </xf>
    <xf numFmtId="0" fontId="35" fillId="32" borderId="65" xfId="0" applyFont="1" applyFill="1" applyBorder="1" applyAlignment="1">
      <alignment horizontal="center" vertical="center" wrapText="1"/>
    </xf>
    <xf numFmtId="0" fontId="35" fillId="32" borderId="66" xfId="0" applyFont="1" applyFill="1" applyBorder="1" applyAlignment="1">
      <alignment horizontal="center" vertical="center" wrapText="1"/>
    </xf>
    <xf numFmtId="0" fontId="35" fillId="32" borderId="67" xfId="0" applyFont="1" applyFill="1" applyBorder="1" applyAlignment="1">
      <alignment horizontal="center" vertical="center" wrapText="1"/>
    </xf>
    <xf numFmtId="0" fontId="35" fillId="32" borderId="2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PageLayoutView="0" workbookViewId="0" topLeftCell="A13">
      <selection activeCell="D29" sqref="D29"/>
    </sheetView>
  </sheetViews>
  <sheetFormatPr defaultColWidth="8.875" defaultRowHeight="12.75"/>
  <cols>
    <col min="1" max="1" width="5.00390625" style="3" customWidth="1"/>
    <col min="2" max="2" width="48.75390625" style="1" customWidth="1"/>
    <col min="3" max="3" width="14.375" style="3" customWidth="1"/>
    <col min="4" max="4" width="11.25390625" style="1" customWidth="1"/>
    <col min="5" max="5" width="11.375" style="53" customWidth="1"/>
    <col min="6" max="6" width="28.625" style="63" hidden="1" customWidth="1"/>
    <col min="7" max="7" width="152.125" style="1" customWidth="1"/>
    <col min="8" max="8" width="8.75390625" style="1" customWidth="1"/>
    <col min="9" max="9" width="12.75390625" style="1" customWidth="1"/>
    <col min="10" max="16384" width="8.875" style="1" customWidth="1"/>
  </cols>
  <sheetData>
    <row r="1" spans="1:5" ht="13.5" customHeight="1">
      <c r="A1" s="275" t="s">
        <v>81</v>
      </c>
      <c r="B1" s="275"/>
      <c r="C1" s="275"/>
      <c r="D1" s="275"/>
      <c r="E1" s="275"/>
    </row>
    <row r="2" spans="1:5" ht="17.25" customHeight="1">
      <c r="A2" s="276" t="s">
        <v>48</v>
      </c>
      <c r="B2" s="276"/>
      <c r="C2" s="276"/>
      <c r="D2" s="276"/>
      <c r="E2" s="276"/>
    </row>
    <row r="3" spans="1:5" ht="17.25" customHeight="1">
      <c r="A3" s="280" t="s">
        <v>261</v>
      </c>
      <c r="B3" s="280"/>
      <c r="C3" s="280"/>
      <c r="D3" s="280"/>
      <c r="E3" s="280"/>
    </row>
    <row r="4" spans="1:5" ht="13.5" customHeight="1">
      <c r="A4" s="261" t="s">
        <v>227</v>
      </c>
      <c r="B4" s="261"/>
      <c r="C4" s="261"/>
      <c r="D4" s="261"/>
      <c r="E4" s="261"/>
    </row>
    <row r="5" spans="1:5" ht="17.25" customHeight="1">
      <c r="A5" s="277" t="s">
        <v>336</v>
      </c>
      <c r="B5" s="277"/>
      <c r="C5" s="277"/>
      <c r="D5" s="277"/>
      <c r="E5" s="277"/>
    </row>
    <row r="6" spans="1:5" ht="13.5" customHeight="1" thickBot="1">
      <c r="A6" s="68"/>
      <c r="B6" s="44"/>
      <c r="C6" s="68"/>
      <c r="D6" s="44"/>
      <c r="E6" s="69"/>
    </row>
    <row r="7" spans="1:5" ht="24" customHeight="1">
      <c r="A7" s="266" t="s">
        <v>0</v>
      </c>
      <c r="B7" s="278" t="s">
        <v>1</v>
      </c>
      <c r="C7" s="268" t="s">
        <v>82</v>
      </c>
      <c r="D7" s="273" t="s">
        <v>337</v>
      </c>
      <c r="E7" s="281" t="s">
        <v>191</v>
      </c>
    </row>
    <row r="8" spans="1:5" ht="30" customHeight="1" thickBot="1">
      <c r="A8" s="267"/>
      <c r="B8" s="279"/>
      <c r="C8" s="269"/>
      <c r="D8" s="274"/>
      <c r="E8" s="282"/>
    </row>
    <row r="9" spans="1:5" ht="15" customHeight="1" thickBot="1">
      <c r="A9" s="241" t="s">
        <v>83</v>
      </c>
      <c r="B9" s="250"/>
      <c r="C9" s="250"/>
      <c r="D9" s="263"/>
      <c r="E9" s="264"/>
    </row>
    <row r="10" spans="1:9" ht="25.5">
      <c r="A10" s="70" t="s">
        <v>2</v>
      </c>
      <c r="B10" s="71" t="s">
        <v>167</v>
      </c>
      <c r="C10" s="72" t="s">
        <v>3</v>
      </c>
      <c r="D10" s="206">
        <v>5698</v>
      </c>
      <c r="E10" s="207">
        <f aca="true" t="shared" si="0" ref="E10:E15">D10/I10*100</f>
        <v>97.5517890772128</v>
      </c>
      <c r="I10" s="206">
        <v>5841</v>
      </c>
    </row>
    <row r="11" spans="1:9" ht="12.75">
      <c r="A11" s="73" t="s">
        <v>4</v>
      </c>
      <c r="B11" s="74" t="s">
        <v>192</v>
      </c>
      <c r="C11" s="46" t="s">
        <v>3</v>
      </c>
      <c r="D11" s="208">
        <v>8</v>
      </c>
      <c r="E11" s="207">
        <f t="shared" si="0"/>
        <v>100</v>
      </c>
      <c r="I11" s="208">
        <v>8</v>
      </c>
    </row>
    <row r="12" spans="1:9" ht="12.75">
      <c r="A12" s="73" t="s">
        <v>5</v>
      </c>
      <c r="B12" s="74" t="s">
        <v>84</v>
      </c>
      <c r="C12" s="46" t="s">
        <v>3</v>
      </c>
      <c r="D12" s="208">
        <v>31</v>
      </c>
      <c r="E12" s="207">
        <f t="shared" si="0"/>
        <v>163.1578947368421</v>
      </c>
      <c r="I12" s="208">
        <v>19</v>
      </c>
    </row>
    <row r="13" spans="1:9" ht="12.75">
      <c r="A13" s="73" t="s">
        <v>56</v>
      </c>
      <c r="B13" s="74" t="s">
        <v>165</v>
      </c>
      <c r="C13" s="46" t="s">
        <v>3</v>
      </c>
      <c r="D13" s="208">
        <v>-16</v>
      </c>
      <c r="E13" s="207">
        <f t="shared" si="0"/>
        <v>45.714285714285715</v>
      </c>
      <c r="I13" s="208">
        <v>-35</v>
      </c>
    </row>
    <row r="14" spans="1:9" ht="12.75">
      <c r="A14" s="75" t="s">
        <v>75</v>
      </c>
      <c r="B14" s="74" t="s">
        <v>90</v>
      </c>
      <c r="C14" s="76" t="s">
        <v>221</v>
      </c>
      <c r="D14" s="209">
        <f>D11/D10*1000</f>
        <v>1.404001404001404</v>
      </c>
      <c r="E14" s="207">
        <f t="shared" si="0"/>
        <v>102.50965250965251</v>
      </c>
      <c r="I14" s="209">
        <f>I11/I10*1000</f>
        <v>1.369628488272556</v>
      </c>
    </row>
    <row r="15" spans="1:9" ht="12.75">
      <c r="A15" s="73" t="s">
        <v>74</v>
      </c>
      <c r="B15" s="74" t="s">
        <v>91</v>
      </c>
      <c r="C15" s="76" t="s">
        <v>221</v>
      </c>
      <c r="D15" s="209">
        <f>D12/D10*1000</f>
        <v>5.44050544050544</v>
      </c>
      <c r="E15" s="207">
        <f t="shared" si="0"/>
        <v>167.25259093680145</v>
      </c>
      <c r="I15" s="209">
        <f>I12/I10*1000</f>
        <v>3.2528676596473205</v>
      </c>
    </row>
    <row r="16" spans="1:10" ht="12.75">
      <c r="A16" s="75" t="s">
        <v>76</v>
      </c>
      <c r="B16" s="74" t="s">
        <v>92</v>
      </c>
      <c r="C16" s="76" t="s">
        <v>221</v>
      </c>
      <c r="D16" s="209">
        <f>J16/D10*1000</f>
        <v>-4.036504036504037</v>
      </c>
      <c r="E16" s="207"/>
      <c r="I16" s="209">
        <f>O16/I10*1000</f>
        <v>0</v>
      </c>
      <c r="J16" s="1">
        <f>D11-D12</f>
        <v>-23</v>
      </c>
    </row>
    <row r="17" spans="1:9" ht="13.5" customHeight="1" thickBot="1">
      <c r="A17" s="77" t="s">
        <v>164</v>
      </c>
      <c r="B17" s="78" t="s">
        <v>77</v>
      </c>
      <c r="C17" s="76" t="s">
        <v>221</v>
      </c>
      <c r="D17" s="168">
        <f>D13/D10*1000</f>
        <v>-2.808002808002808</v>
      </c>
      <c r="E17" s="135"/>
      <c r="I17" s="168">
        <f>I13/I10*1000</f>
        <v>-5.9921246361924325</v>
      </c>
    </row>
    <row r="18" spans="1:9" ht="15" customHeight="1" thickBot="1">
      <c r="A18" s="241" t="s">
        <v>222</v>
      </c>
      <c r="B18" s="250"/>
      <c r="C18" s="250"/>
      <c r="D18" s="250"/>
      <c r="E18" s="251"/>
      <c r="I18" s="143"/>
    </row>
    <row r="19" spans="1:12" ht="25.5" customHeight="1">
      <c r="A19" s="228" t="s">
        <v>49</v>
      </c>
      <c r="B19" s="210" t="s">
        <v>271</v>
      </c>
      <c r="C19" s="211" t="s">
        <v>3</v>
      </c>
      <c r="D19" s="212">
        <v>753.7</v>
      </c>
      <c r="E19" s="213">
        <v>89.7</v>
      </c>
      <c r="I19" s="1">
        <v>888.4</v>
      </c>
      <c r="K19" s="189"/>
      <c r="L19" s="189"/>
    </row>
    <row r="20" spans="1:5" ht="11.25" customHeight="1">
      <c r="A20" s="248"/>
      <c r="B20" s="235" t="s">
        <v>228</v>
      </c>
      <c r="C20" s="236"/>
      <c r="D20" s="236"/>
      <c r="E20" s="237"/>
    </row>
    <row r="21" spans="1:9" ht="12.75">
      <c r="A21" s="248"/>
      <c r="B21" s="198" t="s">
        <v>25</v>
      </c>
      <c r="C21" s="199" t="s">
        <v>3</v>
      </c>
      <c r="D21" s="182">
        <v>46</v>
      </c>
      <c r="E21" s="183">
        <f>D21/I21*100</f>
        <v>100</v>
      </c>
      <c r="I21" s="182">
        <v>46</v>
      </c>
    </row>
    <row r="22" spans="1:9" ht="12.75">
      <c r="A22" s="248"/>
      <c r="B22" s="198" t="s">
        <v>26</v>
      </c>
      <c r="C22" s="199" t="s">
        <v>3</v>
      </c>
      <c r="D22" s="182"/>
      <c r="E22" s="183"/>
      <c r="I22" s="182"/>
    </row>
    <row r="23" spans="1:9" ht="12.75">
      <c r="A23" s="248"/>
      <c r="B23" s="198" t="s">
        <v>272</v>
      </c>
      <c r="C23" s="199" t="s">
        <v>3</v>
      </c>
      <c r="D23" s="182">
        <v>100</v>
      </c>
      <c r="E23" s="183">
        <f>D23/I23*100</f>
        <v>79.36507936507937</v>
      </c>
      <c r="I23" s="182">
        <v>126</v>
      </c>
    </row>
    <row r="24" spans="1:9" ht="12.75" customHeight="1">
      <c r="A24" s="248"/>
      <c r="B24" s="198" t="s">
        <v>27</v>
      </c>
      <c r="C24" s="199" t="s">
        <v>3</v>
      </c>
      <c r="D24" s="182"/>
      <c r="E24" s="183"/>
      <c r="I24" s="182"/>
    </row>
    <row r="25" spans="1:9" ht="12.75">
      <c r="A25" s="248"/>
      <c r="B25" s="198" t="s">
        <v>19</v>
      </c>
      <c r="C25" s="199" t="s">
        <v>3</v>
      </c>
      <c r="D25" s="182"/>
      <c r="E25" s="183"/>
      <c r="I25" s="182"/>
    </row>
    <row r="26" spans="1:9" ht="37.5" customHeight="1">
      <c r="A26" s="248"/>
      <c r="B26" s="198" t="s">
        <v>28</v>
      </c>
      <c r="C26" s="199" t="s">
        <v>3</v>
      </c>
      <c r="D26" s="182"/>
      <c r="E26" s="183"/>
      <c r="I26" s="182"/>
    </row>
    <row r="27" spans="1:9" ht="12.75">
      <c r="A27" s="248"/>
      <c r="B27" s="198" t="s">
        <v>29</v>
      </c>
      <c r="C27" s="199" t="s">
        <v>3</v>
      </c>
      <c r="D27" s="182"/>
      <c r="E27" s="183"/>
      <c r="I27" s="182"/>
    </row>
    <row r="28" spans="1:9" ht="12.75">
      <c r="A28" s="248"/>
      <c r="B28" s="198" t="s">
        <v>24</v>
      </c>
      <c r="C28" s="199" t="s">
        <v>3</v>
      </c>
      <c r="D28" s="182">
        <v>86</v>
      </c>
      <c r="E28" s="183">
        <v>100</v>
      </c>
      <c r="I28" s="182">
        <v>85</v>
      </c>
    </row>
    <row r="29" spans="1:9" ht="12.75">
      <c r="A29" s="248"/>
      <c r="B29" s="198" t="s">
        <v>30</v>
      </c>
      <c r="C29" s="199" t="s">
        <v>3</v>
      </c>
      <c r="D29" s="214"/>
      <c r="E29" s="183"/>
      <c r="I29" s="214"/>
    </row>
    <row r="30" spans="1:9" ht="25.5">
      <c r="A30" s="248"/>
      <c r="B30" s="198" t="s">
        <v>267</v>
      </c>
      <c r="C30" s="199" t="s">
        <v>3</v>
      </c>
      <c r="D30" s="182">
        <v>36</v>
      </c>
      <c r="E30" s="183">
        <f>D30/I30*100</f>
        <v>100</v>
      </c>
      <c r="I30" s="182">
        <v>36</v>
      </c>
    </row>
    <row r="31" spans="1:9" ht="25.5">
      <c r="A31" s="249"/>
      <c r="B31" s="198" t="s">
        <v>32</v>
      </c>
      <c r="C31" s="199" t="s">
        <v>3</v>
      </c>
      <c r="D31" s="182">
        <v>23</v>
      </c>
      <c r="E31" s="183">
        <v>100</v>
      </c>
      <c r="I31" s="182">
        <v>28</v>
      </c>
    </row>
    <row r="32" spans="1:9" ht="24" customHeight="1">
      <c r="A32" s="73" t="s">
        <v>57</v>
      </c>
      <c r="B32" s="84" t="s">
        <v>201</v>
      </c>
      <c r="C32" s="81" t="s">
        <v>47</v>
      </c>
      <c r="D32" s="82">
        <v>0.26</v>
      </c>
      <c r="E32" s="83">
        <f>D32/I32*100</f>
        <v>288.8888888888889</v>
      </c>
      <c r="I32" s="82">
        <v>0.09</v>
      </c>
    </row>
    <row r="33" spans="1:9" ht="25.5">
      <c r="A33" s="230" t="s">
        <v>55</v>
      </c>
      <c r="B33" s="74" t="s">
        <v>202</v>
      </c>
      <c r="C33" s="46" t="s">
        <v>46</v>
      </c>
      <c r="D33" s="45"/>
      <c r="E33" s="83"/>
      <c r="I33" s="1">
        <v>0</v>
      </c>
    </row>
    <row r="34" spans="1:5" ht="12.75">
      <c r="A34" s="248"/>
      <c r="B34" s="252" t="s">
        <v>211</v>
      </c>
      <c r="C34" s="253"/>
      <c r="D34" s="253"/>
      <c r="E34" s="254"/>
    </row>
    <row r="35" spans="1:9" ht="12.75">
      <c r="A35" s="248"/>
      <c r="B35" s="74" t="s">
        <v>50</v>
      </c>
      <c r="C35" s="46" t="s">
        <v>46</v>
      </c>
      <c r="D35" s="45"/>
      <c r="E35" s="52"/>
      <c r="G35" s="63"/>
      <c r="I35" s="1">
        <v>0</v>
      </c>
    </row>
    <row r="36" spans="1:5" ht="25.5">
      <c r="A36" s="248"/>
      <c r="B36" s="74" t="s">
        <v>259</v>
      </c>
      <c r="C36" s="46"/>
      <c r="D36" s="145" t="s">
        <v>268</v>
      </c>
      <c r="E36" s="52"/>
    </row>
    <row r="37" spans="1:7" ht="12.75">
      <c r="A37" s="248"/>
      <c r="B37" s="74"/>
      <c r="C37" s="46"/>
      <c r="D37" s="45"/>
      <c r="E37" s="52"/>
      <c r="F37" s="129"/>
      <c r="G37" s="130"/>
    </row>
    <row r="38" spans="1:7" ht="12.75">
      <c r="A38" s="248"/>
      <c r="B38" s="74"/>
      <c r="C38" s="46"/>
      <c r="D38" s="45"/>
      <c r="E38" s="52"/>
      <c r="F38" s="129"/>
      <c r="G38" s="130"/>
    </row>
    <row r="39" spans="1:7" ht="12.75">
      <c r="A39" s="248"/>
      <c r="B39" s="74" t="s">
        <v>193</v>
      </c>
      <c r="C39" s="46" t="s">
        <v>46</v>
      </c>
      <c r="D39" s="45"/>
      <c r="E39" s="52"/>
      <c r="F39" s="130"/>
      <c r="G39" s="130"/>
    </row>
    <row r="40" spans="1:7" ht="25.5">
      <c r="A40" s="248"/>
      <c r="B40" s="74" t="s">
        <v>259</v>
      </c>
      <c r="C40" s="85"/>
      <c r="D40" s="45"/>
      <c r="E40" s="86"/>
      <c r="F40" s="130"/>
      <c r="G40" s="130"/>
    </row>
    <row r="41" spans="1:7" ht="12.75">
      <c r="A41" s="248"/>
      <c r="B41" s="74"/>
      <c r="C41" s="85"/>
      <c r="D41" s="45"/>
      <c r="E41" s="86"/>
      <c r="F41" s="130"/>
      <c r="G41" s="130"/>
    </row>
    <row r="42" spans="1:7" ht="12.75">
      <c r="A42" s="248"/>
      <c r="B42" s="74"/>
      <c r="C42" s="85"/>
      <c r="D42" s="45"/>
      <c r="E42" s="86"/>
      <c r="F42" s="130"/>
      <c r="G42" s="130"/>
    </row>
    <row r="43" spans="1:7" ht="12.75">
      <c r="A43" s="248"/>
      <c r="B43" s="270" t="s">
        <v>88</v>
      </c>
      <c r="C43" s="271"/>
      <c r="D43" s="271"/>
      <c r="E43" s="272"/>
      <c r="F43" s="129"/>
      <c r="G43" s="130"/>
    </row>
    <row r="44" spans="1:7" ht="12.75">
      <c r="A44" s="248"/>
      <c r="B44" s="2" t="s">
        <v>25</v>
      </c>
      <c r="C44" s="46" t="s">
        <v>46</v>
      </c>
      <c r="D44" s="45"/>
      <c r="E44" s="52"/>
      <c r="F44" s="129"/>
      <c r="G44" s="130"/>
    </row>
    <row r="45" spans="1:7" ht="12.75">
      <c r="A45" s="248"/>
      <c r="B45" s="2" t="s">
        <v>26</v>
      </c>
      <c r="C45" s="46" t="s">
        <v>46</v>
      </c>
      <c r="D45" s="45"/>
      <c r="E45" s="52"/>
      <c r="F45" s="130"/>
      <c r="G45" s="130"/>
    </row>
    <row r="46" spans="1:9" ht="12.75">
      <c r="A46" s="248"/>
      <c r="B46" s="2" t="s">
        <v>20</v>
      </c>
      <c r="C46" s="46" t="s">
        <v>46</v>
      </c>
      <c r="D46" s="45">
        <v>0</v>
      </c>
      <c r="E46" s="52">
        <f>D46/I46*100</f>
        <v>0</v>
      </c>
      <c r="F46" s="130"/>
      <c r="G46" s="130"/>
      <c r="I46" s="1">
        <v>3</v>
      </c>
    </row>
    <row r="47" spans="1:7" ht="12.75" customHeight="1">
      <c r="A47" s="248"/>
      <c r="B47" s="2" t="s">
        <v>27</v>
      </c>
      <c r="C47" s="46" t="s">
        <v>46</v>
      </c>
      <c r="D47" s="45"/>
      <c r="E47" s="52"/>
      <c r="F47" s="130"/>
      <c r="G47" s="130"/>
    </row>
    <row r="48" spans="1:7" ht="12.75">
      <c r="A48" s="248"/>
      <c r="B48" s="2" t="s">
        <v>19</v>
      </c>
      <c r="C48" s="46" t="s">
        <v>46</v>
      </c>
      <c r="D48" s="45"/>
      <c r="E48" s="52"/>
      <c r="F48" s="130"/>
      <c r="G48" s="130"/>
    </row>
    <row r="49" spans="1:7" ht="36" customHeight="1">
      <c r="A49" s="248"/>
      <c r="B49" s="2" t="s">
        <v>28</v>
      </c>
      <c r="C49" s="46" t="s">
        <v>46</v>
      </c>
      <c r="D49" s="45"/>
      <c r="E49" s="52"/>
      <c r="F49" s="130"/>
      <c r="G49" s="130"/>
    </row>
    <row r="50" spans="1:7" ht="11.25" customHeight="1">
      <c r="A50" s="248"/>
      <c r="B50" s="2" t="s">
        <v>29</v>
      </c>
      <c r="C50" s="46" t="s">
        <v>46</v>
      </c>
      <c r="D50" s="45"/>
      <c r="E50" s="52"/>
      <c r="F50" s="130"/>
      <c r="G50" s="130"/>
    </row>
    <row r="51" spans="1:7" ht="12.75">
      <c r="A51" s="248"/>
      <c r="B51" s="2" t="s">
        <v>24</v>
      </c>
      <c r="C51" s="46" t="s">
        <v>46</v>
      </c>
      <c r="D51" s="45"/>
      <c r="E51" s="52"/>
      <c r="F51" s="129"/>
      <c r="G51" s="131"/>
    </row>
    <row r="52" spans="1:7" ht="12.75">
      <c r="A52" s="248"/>
      <c r="B52" s="2" t="s">
        <v>30</v>
      </c>
      <c r="C52" s="46" t="s">
        <v>46</v>
      </c>
      <c r="D52" s="45"/>
      <c r="E52" s="52"/>
      <c r="F52" s="130"/>
      <c r="G52" s="130"/>
    </row>
    <row r="53" spans="1:7" ht="25.5">
      <c r="A53" s="248"/>
      <c r="B53" s="2" t="s">
        <v>31</v>
      </c>
      <c r="C53" s="46" t="s">
        <v>46</v>
      </c>
      <c r="D53" s="45"/>
      <c r="E53" s="52"/>
      <c r="F53" s="130"/>
      <c r="G53" s="130"/>
    </row>
    <row r="54" spans="1:7" ht="24" customHeight="1">
      <c r="A54" s="249"/>
      <c r="B54" s="2" t="s">
        <v>32</v>
      </c>
      <c r="C54" s="46" t="s">
        <v>46</v>
      </c>
      <c r="D54" s="45"/>
      <c r="E54" s="52"/>
      <c r="F54" s="130"/>
      <c r="G54" s="130"/>
    </row>
    <row r="55" spans="1:9" ht="25.5">
      <c r="A55" s="230" t="s">
        <v>58</v>
      </c>
      <c r="B55" s="196" t="s">
        <v>203</v>
      </c>
      <c r="C55" s="197" t="s">
        <v>17</v>
      </c>
      <c r="D55" s="182">
        <v>30242.1</v>
      </c>
      <c r="E55" s="183">
        <v>125.6</v>
      </c>
      <c r="F55" s="130"/>
      <c r="G55" s="130"/>
      <c r="I55" s="1">
        <v>29389.5</v>
      </c>
    </row>
    <row r="56" spans="1:7" ht="12.75">
      <c r="A56" s="248"/>
      <c r="B56" s="235" t="s">
        <v>85</v>
      </c>
      <c r="C56" s="236"/>
      <c r="D56" s="236"/>
      <c r="E56" s="237"/>
      <c r="F56" s="130"/>
      <c r="G56" s="130"/>
    </row>
    <row r="57" spans="1:9" ht="12.75">
      <c r="A57" s="248"/>
      <c r="B57" s="64" t="s">
        <v>25</v>
      </c>
      <c r="C57" s="88" t="s">
        <v>17</v>
      </c>
      <c r="D57" s="82"/>
      <c r="E57" s="83"/>
      <c r="F57" s="130"/>
      <c r="G57" s="130"/>
      <c r="I57" s="82">
        <v>0</v>
      </c>
    </row>
    <row r="58" spans="1:9" ht="12.75">
      <c r="A58" s="248"/>
      <c r="B58" s="64" t="s">
        <v>26</v>
      </c>
      <c r="C58" s="88" t="s">
        <v>17</v>
      </c>
      <c r="D58" s="82"/>
      <c r="E58" s="83"/>
      <c r="F58" s="130"/>
      <c r="G58" s="130"/>
      <c r="I58" s="82"/>
    </row>
    <row r="59" spans="1:9" ht="12.75">
      <c r="A59" s="248"/>
      <c r="B59" s="64" t="s">
        <v>273</v>
      </c>
      <c r="C59" s="88" t="s">
        <v>17</v>
      </c>
      <c r="D59" s="82">
        <v>41593.3</v>
      </c>
      <c r="E59" s="83">
        <f>D59/I59*100</f>
        <v>129.23997141347917</v>
      </c>
      <c r="F59" s="130"/>
      <c r="G59" s="130"/>
      <c r="I59" s="82">
        <v>32183</v>
      </c>
    </row>
    <row r="60" spans="1:9" ht="12.75" customHeight="1">
      <c r="A60" s="248"/>
      <c r="B60" s="64" t="s">
        <v>27</v>
      </c>
      <c r="C60" s="88" t="s">
        <v>17</v>
      </c>
      <c r="D60" s="82"/>
      <c r="E60" s="83"/>
      <c r="F60" s="130"/>
      <c r="G60" s="130"/>
      <c r="I60" s="82"/>
    </row>
    <row r="61" spans="1:9" ht="12.75">
      <c r="A61" s="248"/>
      <c r="B61" s="64" t="s">
        <v>19</v>
      </c>
      <c r="C61" s="88" t="s">
        <v>17</v>
      </c>
      <c r="D61" s="82"/>
      <c r="E61" s="83"/>
      <c r="F61" s="130"/>
      <c r="G61" s="130"/>
      <c r="I61" s="82"/>
    </row>
    <row r="62" spans="1:9" ht="36.75" customHeight="1">
      <c r="A62" s="248"/>
      <c r="B62" s="64" t="s">
        <v>28</v>
      </c>
      <c r="C62" s="88" t="s">
        <v>17</v>
      </c>
      <c r="D62" s="82"/>
      <c r="E62" s="83"/>
      <c r="F62" s="130"/>
      <c r="G62" s="130"/>
      <c r="I62" s="82"/>
    </row>
    <row r="63" spans="1:9" ht="12.75">
      <c r="A63" s="248"/>
      <c r="B63" s="64" t="s">
        <v>29</v>
      </c>
      <c r="C63" s="88" t="s">
        <v>17</v>
      </c>
      <c r="D63" s="82"/>
      <c r="E63" s="83"/>
      <c r="F63" s="130"/>
      <c r="G63" s="130"/>
      <c r="I63" s="82"/>
    </row>
    <row r="64" spans="1:9" ht="12.75">
      <c r="A64" s="248"/>
      <c r="B64" s="64" t="s">
        <v>24</v>
      </c>
      <c r="C64" s="88" t="s">
        <v>17</v>
      </c>
      <c r="D64" s="82"/>
      <c r="E64" s="83"/>
      <c r="F64" s="130"/>
      <c r="G64" s="130"/>
      <c r="I64" s="82">
        <v>30717.4</v>
      </c>
    </row>
    <row r="65" spans="1:9" ht="12.75">
      <c r="A65" s="248"/>
      <c r="B65" s="64" t="s">
        <v>30</v>
      </c>
      <c r="C65" s="88" t="s">
        <v>17</v>
      </c>
      <c r="D65" s="167"/>
      <c r="E65" s="83"/>
      <c r="F65" s="130"/>
      <c r="G65" s="130"/>
      <c r="I65" s="82"/>
    </row>
    <row r="66" spans="1:9" ht="25.5">
      <c r="A66" s="248"/>
      <c r="B66" s="64" t="s">
        <v>31</v>
      </c>
      <c r="C66" s="88" t="s">
        <v>17</v>
      </c>
      <c r="D66" s="167"/>
      <c r="E66" s="83"/>
      <c r="F66" s="132"/>
      <c r="G66" s="132"/>
      <c r="I66" s="82"/>
    </row>
    <row r="67" spans="1:7" ht="26.25" thickBot="1">
      <c r="A67" s="265"/>
      <c r="B67" s="4" t="s">
        <v>32</v>
      </c>
      <c r="C67" s="90" t="s">
        <v>17</v>
      </c>
      <c r="D67" s="79"/>
      <c r="E67" s="80"/>
      <c r="F67" s="132"/>
      <c r="G67" s="132"/>
    </row>
    <row r="68" spans="1:5" ht="15.75" customHeight="1" thickBot="1">
      <c r="A68" s="241" t="s">
        <v>223</v>
      </c>
      <c r="B68" s="250"/>
      <c r="C68" s="250"/>
      <c r="D68" s="250"/>
      <c r="E68" s="251"/>
    </row>
    <row r="69" spans="1:9" ht="66.75" customHeight="1">
      <c r="A69" s="91" t="s">
        <v>51</v>
      </c>
      <c r="B69" s="92" t="s">
        <v>270</v>
      </c>
      <c r="C69" s="93" t="s">
        <v>59</v>
      </c>
      <c r="D69" s="200">
        <v>63032</v>
      </c>
      <c r="E69" s="146">
        <f>D69/I69*100</f>
        <v>14.254412497351268</v>
      </c>
      <c r="I69" s="200">
        <v>442192.9</v>
      </c>
    </row>
    <row r="70" spans="1:5" ht="37.5" customHeight="1">
      <c r="A70" s="46" t="s">
        <v>60</v>
      </c>
      <c r="B70" s="94" t="s">
        <v>194</v>
      </c>
      <c r="C70" s="46" t="s">
        <v>87</v>
      </c>
      <c r="D70" s="45"/>
      <c r="E70" s="65"/>
    </row>
    <row r="71" spans="1:5" ht="21.75" customHeight="1">
      <c r="A71" s="46"/>
      <c r="B71" s="94"/>
      <c r="C71" s="46"/>
      <c r="D71" s="45"/>
      <c r="E71" s="95"/>
    </row>
    <row r="72" spans="1:5" ht="20.25" customHeight="1">
      <c r="A72" s="46"/>
      <c r="B72" s="94"/>
      <c r="C72" s="46"/>
      <c r="D72" s="45"/>
      <c r="E72" s="95"/>
    </row>
    <row r="73" spans="1:5" ht="21.75" customHeight="1">
      <c r="A73" s="46"/>
      <c r="B73" s="94"/>
      <c r="C73" s="46"/>
      <c r="D73" s="45"/>
      <c r="E73" s="95"/>
    </row>
    <row r="74" spans="1:5" ht="20.25" customHeight="1">
      <c r="A74" s="46"/>
      <c r="B74" s="94"/>
      <c r="C74" s="46"/>
      <c r="D74" s="45"/>
      <c r="E74" s="95"/>
    </row>
    <row r="75" spans="1:5" ht="23.25" customHeight="1">
      <c r="A75" s="46"/>
      <c r="B75" s="94"/>
      <c r="C75" s="46"/>
      <c r="D75" s="45"/>
      <c r="E75" s="95"/>
    </row>
    <row r="76" spans="1:5" ht="23.25" customHeight="1">
      <c r="A76" s="46"/>
      <c r="B76" s="94"/>
      <c r="C76" s="46"/>
      <c r="D76" s="45"/>
      <c r="E76" s="95"/>
    </row>
    <row r="77" spans="1:7" s="47" customFormat="1" ht="14.25" customHeight="1" thickBot="1">
      <c r="A77" s="262" t="s">
        <v>204</v>
      </c>
      <c r="B77" s="263"/>
      <c r="C77" s="263"/>
      <c r="D77" s="263"/>
      <c r="E77" s="264"/>
      <c r="F77" s="63"/>
      <c r="G77" s="1"/>
    </row>
    <row r="78" spans="1:9" ht="25.5">
      <c r="A78" s="228" t="s">
        <v>61</v>
      </c>
      <c r="B78" s="190" t="s">
        <v>93</v>
      </c>
      <c r="C78" s="191" t="s">
        <v>59</v>
      </c>
      <c r="D78" s="82"/>
      <c r="E78" s="83"/>
      <c r="I78" s="1">
        <v>26</v>
      </c>
    </row>
    <row r="79" spans="1:5" ht="12.75">
      <c r="A79" s="248"/>
      <c r="B79" s="258" t="s">
        <v>86</v>
      </c>
      <c r="C79" s="259"/>
      <c r="D79" s="259"/>
      <c r="E79" s="260"/>
    </row>
    <row r="80" spans="1:5" ht="12.75">
      <c r="A80" s="248"/>
      <c r="B80" s="192" t="s">
        <v>6</v>
      </c>
      <c r="C80" s="88" t="s">
        <v>59</v>
      </c>
      <c r="D80" s="82"/>
      <c r="E80" s="83"/>
    </row>
    <row r="81" spans="1:9" ht="13.5" thickBot="1">
      <c r="A81" s="249"/>
      <c r="B81" s="192" t="s">
        <v>7</v>
      </c>
      <c r="C81" s="88" t="s">
        <v>59</v>
      </c>
      <c r="D81" s="82"/>
      <c r="E81" s="83"/>
      <c r="I81" s="1">
        <v>26</v>
      </c>
    </row>
    <row r="82" spans="1:7" s="44" customFormat="1" ht="27" customHeight="1">
      <c r="A82" s="230" t="s">
        <v>62</v>
      </c>
      <c r="B82" s="190" t="s">
        <v>8</v>
      </c>
      <c r="C82" s="190"/>
      <c r="D82" s="190"/>
      <c r="E82" s="193"/>
      <c r="F82" s="63"/>
      <c r="G82" s="1"/>
    </row>
    <row r="83" spans="1:7" s="44" customFormat="1" ht="12" customHeight="1">
      <c r="A83" s="248"/>
      <c r="B83" s="82" t="s">
        <v>9</v>
      </c>
      <c r="C83" s="81" t="s">
        <v>87</v>
      </c>
      <c r="D83" s="82"/>
      <c r="E83" s="83"/>
      <c r="F83" s="63"/>
      <c r="G83" s="1"/>
    </row>
    <row r="84" spans="1:7" s="44" customFormat="1" ht="12.75">
      <c r="A84" s="248"/>
      <c r="B84" s="82" t="s">
        <v>10</v>
      </c>
      <c r="C84" s="81" t="s">
        <v>87</v>
      </c>
      <c r="D84" s="82"/>
      <c r="E84" s="83"/>
      <c r="F84" s="63"/>
      <c r="G84" s="1"/>
    </row>
    <row r="85" spans="1:7" s="44" customFormat="1" ht="12" customHeight="1">
      <c r="A85" s="248"/>
      <c r="B85" s="82" t="s">
        <v>14</v>
      </c>
      <c r="C85" s="81" t="s">
        <v>87</v>
      </c>
      <c r="D85" s="82"/>
      <c r="E85" s="83"/>
      <c r="F85" s="63"/>
      <c r="G85" s="1"/>
    </row>
    <row r="86" spans="1:7" s="44" customFormat="1" ht="11.25" customHeight="1">
      <c r="A86" s="248"/>
      <c r="B86" s="82" t="s">
        <v>13</v>
      </c>
      <c r="C86" s="81" t="s">
        <v>87</v>
      </c>
      <c r="D86" s="82"/>
      <c r="E86" s="83"/>
      <c r="F86" s="63"/>
      <c r="G86" s="1"/>
    </row>
    <row r="87" spans="1:9" s="44" customFormat="1" ht="10.5" customHeight="1">
      <c r="A87" s="248"/>
      <c r="B87" s="82" t="s">
        <v>11</v>
      </c>
      <c r="C87" s="81" t="s">
        <v>16</v>
      </c>
      <c r="D87" s="82"/>
      <c r="E87" s="83"/>
      <c r="F87" s="63"/>
      <c r="G87" s="1"/>
      <c r="I87" s="45">
        <v>1.07</v>
      </c>
    </row>
    <row r="88" spans="1:7" s="44" customFormat="1" ht="12" customHeight="1" thickBot="1">
      <c r="A88" s="249"/>
      <c r="B88" s="82" t="s">
        <v>12</v>
      </c>
      <c r="C88" s="81" t="s">
        <v>15</v>
      </c>
      <c r="D88" s="82"/>
      <c r="E88" s="83"/>
      <c r="F88" s="63"/>
      <c r="G88" s="1"/>
    </row>
    <row r="89" spans="1:5" ht="15.75" customHeight="1" thickBot="1">
      <c r="A89" s="255" t="s">
        <v>312</v>
      </c>
      <c r="B89" s="256"/>
      <c r="C89" s="256"/>
      <c r="D89" s="256"/>
      <c r="E89" s="257"/>
    </row>
    <row r="90" spans="1:9" ht="12.75">
      <c r="A90" s="91" t="s">
        <v>196</v>
      </c>
      <c r="B90" s="97" t="s">
        <v>65</v>
      </c>
      <c r="C90" s="93" t="s">
        <v>18</v>
      </c>
      <c r="D90" s="169"/>
      <c r="E90" s="170"/>
      <c r="I90" s="136">
        <v>0</v>
      </c>
    </row>
    <row r="91" spans="1:9" ht="12.75">
      <c r="A91" s="73" t="s">
        <v>52</v>
      </c>
      <c r="B91" s="78" t="s">
        <v>66</v>
      </c>
      <c r="C91" s="96" t="s">
        <v>18</v>
      </c>
      <c r="D91" s="45"/>
      <c r="E91" s="52"/>
      <c r="I91" s="45"/>
    </row>
    <row r="92" spans="1:9" ht="13.5" thickBot="1">
      <c r="A92" s="98" t="s">
        <v>64</v>
      </c>
      <c r="B92" s="99" t="s">
        <v>67</v>
      </c>
      <c r="C92" s="90" t="s">
        <v>18</v>
      </c>
      <c r="D92" s="201">
        <v>781</v>
      </c>
      <c r="E92" s="80">
        <f>D92/I92*100</f>
        <v>0.22161057828727088</v>
      </c>
      <c r="I92" s="201">
        <v>352420</v>
      </c>
    </row>
    <row r="93" spans="1:5" ht="15.75" customHeight="1" thickBot="1">
      <c r="A93" s="241" t="s">
        <v>224</v>
      </c>
      <c r="B93" s="250"/>
      <c r="C93" s="250"/>
      <c r="D93" s="250"/>
      <c r="E93" s="251"/>
    </row>
    <row r="94" spans="1:5" ht="12.75">
      <c r="A94" s="228" t="s">
        <v>53</v>
      </c>
      <c r="B94" s="71" t="s">
        <v>205</v>
      </c>
      <c r="C94" s="100" t="s">
        <v>63</v>
      </c>
      <c r="D94" s="134">
        <v>1113</v>
      </c>
      <c r="E94" s="135">
        <v>80.9</v>
      </c>
    </row>
    <row r="95" spans="1:5" ht="12.75">
      <c r="A95" s="248"/>
      <c r="B95" s="245" t="s">
        <v>88</v>
      </c>
      <c r="C95" s="246"/>
      <c r="D95" s="246"/>
      <c r="E95" s="247"/>
    </row>
    <row r="96" spans="1:5" ht="12.75">
      <c r="A96" s="248"/>
      <c r="B96" s="147" t="s">
        <v>25</v>
      </c>
      <c r="C96" s="96" t="s">
        <v>18</v>
      </c>
      <c r="D96" s="45"/>
      <c r="E96" s="52"/>
    </row>
    <row r="97" spans="1:5" ht="12.75">
      <c r="A97" s="248"/>
      <c r="B97" s="147" t="s">
        <v>26</v>
      </c>
      <c r="C97" s="96" t="s">
        <v>18</v>
      </c>
      <c r="D97" s="45"/>
      <c r="E97" s="52"/>
    </row>
    <row r="98" spans="1:5" ht="12.75">
      <c r="A98" s="248"/>
      <c r="B98" s="147" t="s">
        <v>20</v>
      </c>
      <c r="C98" s="96" t="s">
        <v>18</v>
      </c>
      <c r="D98" s="82"/>
      <c r="E98" s="137"/>
    </row>
    <row r="99" spans="1:5" ht="25.5" customHeight="1">
      <c r="A99" s="248"/>
      <c r="B99" s="147" t="s">
        <v>27</v>
      </c>
      <c r="C99" s="96" t="s">
        <v>18</v>
      </c>
      <c r="D99" s="45"/>
      <c r="E99" s="52"/>
    </row>
    <row r="100" spans="1:5" ht="12.75">
      <c r="A100" s="248"/>
      <c r="B100" s="147" t="s">
        <v>19</v>
      </c>
      <c r="C100" s="96" t="s">
        <v>18</v>
      </c>
      <c r="D100" s="45"/>
      <c r="E100" s="52"/>
    </row>
    <row r="101" spans="1:5" ht="37.5" customHeight="1">
      <c r="A101" s="248"/>
      <c r="B101" s="147" t="s">
        <v>28</v>
      </c>
      <c r="C101" s="96" t="s">
        <v>18</v>
      </c>
      <c r="D101" s="45"/>
      <c r="E101" s="52"/>
    </row>
    <row r="102" spans="1:5" ht="12.75">
      <c r="A102" s="248"/>
      <c r="B102" s="147" t="s">
        <v>29</v>
      </c>
      <c r="C102" s="96" t="s">
        <v>18</v>
      </c>
      <c r="D102" s="45"/>
      <c r="E102" s="52"/>
    </row>
    <row r="103" spans="1:5" ht="12.75">
      <c r="A103" s="248"/>
      <c r="B103" s="148" t="s">
        <v>24</v>
      </c>
      <c r="C103" s="96" t="s">
        <v>18</v>
      </c>
      <c r="D103" s="45"/>
      <c r="E103" s="52"/>
    </row>
    <row r="104" spans="1:5" ht="12.75">
      <c r="A104" s="248"/>
      <c r="B104" s="148" t="s">
        <v>30</v>
      </c>
      <c r="C104" s="96" t="s">
        <v>18</v>
      </c>
      <c r="D104" s="45"/>
      <c r="E104" s="52"/>
    </row>
    <row r="105" spans="1:5" ht="25.5">
      <c r="A105" s="248"/>
      <c r="B105" s="148" t="s">
        <v>31</v>
      </c>
      <c r="C105" s="96" t="s">
        <v>18</v>
      </c>
      <c r="D105" s="45"/>
      <c r="E105" s="52"/>
    </row>
    <row r="106" spans="1:5" ht="25.5">
      <c r="A106" s="249"/>
      <c r="B106" s="149" t="s">
        <v>32</v>
      </c>
      <c r="C106" s="96" t="s">
        <v>18</v>
      </c>
      <c r="D106" s="45"/>
      <c r="E106" s="52"/>
    </row>
    <row r="107" spans="1:5" ht="24" customHeight="1">
      <c r="A107" s="230" t="s">
        <v>54</v>
      </c>
      <c r="B107" s="74" t="s">
        <v>212</v>
      </c>
      <c r="C107" s="96" t="s">
        <v>18</v>
      </c>
      <c r="D107" s="45">
        <v>1113</v>
      </c>
      <c r="E107" s="52">
        <v>80.9</v>
      </c>
    </row>
    <row r="108" spans="1:5" ht="12.75">
      <c r="A108" s="248"/>
      <c r="B108" s="245" t="s">
        <v>85</v>
      </c>
      <c r="C108" s="246"/>
      <c r="D108" s="246"/>
      <c r="E108" s="247"/>
    </row>
    <row r="109" spans="1:5" ht="12.75">
      <c r="A109" s="248"/>
      <c r="B109" s="74" t="s">
        <v>156</v>
      </c>
      <c r="C109" s="96" t="s">
        <v>18</v>
      </c>
      <c r="D109" s="45"/>
      <c r="E109" s="52"/>
    </row>
    <row r="110" spans="1:5" ht="12" customHeight="1">
      <c r="A110" s="248"/>
      <c r="B110" s="74" t="s">
        <v>157</v>
      </c>
      <c r="C110" s="96" t="s">
        <v>18</v>
      </c>
      <c r="D110" s="45"/>
      <c r="E110" s="52"/>
    </row>
    <row r="111" spans="1:5" ht="12" customHeight="1">
      <c r="A111" s="248"/>
      <c r="B111" s="74" t="s">
        <v>158</v>
      </c>
      <c r="C111" s="96" t="s">
        <v>18</v>
      </c>
      <c r="D111" s="82"/>
      <c r="E111" s="83"/>
    </row>
    <row r="112" spans="1:5" ht="11.25" customHeight="1">
      <c r="A112" s="248"/>
      <c r="B112" s="74" t="s">
        <v>210</v>
      </c>
      <c r="C112" s="96" t="s">
        <v>18</v>
      </c>
      <c r="D112" s="82"/>
      <c r="E112" s="83"/>
    </row>
    <row r="113" spans="1:5" ht="12" customHeight="1">
      <c r="A113" s="249"/>
      <c r="B113" s="74" t="s">
        <v>159</v>
      </c>
      <c r="C113" s="96" t="s">
        <v>18</v>
      </c>
      <c r="D113" s="45"/>
      <c r="E113" s="52"/>
    </row>
    <row r="114" spans="1:5" ht="12" customHeight="1">
      <c r="A114" s="66" t="s">
        <v>68</v>
      </c>
      <c r="B114" s="101" t="s">
        <v>155</v>
      </c>
      <c r="C114" s="96" t="s">
        <v>18</v>
      </c>
      <c r="D114" s="102"/>
      <c r="E114" s="103"/>
    </row>
    <row r="115" spans="1:5" ht="12" customHeight="1">
      <c r="A115" s="66" t="s">
        <v>153</v>
      </c>
      <c r="B115" s="45" t="s">
        <v>40</v>
      </c>
      <c r="C115" s="46" t="s">
        <v>35</v>
      </c>
      <c r="D115" s="102"/>
      <c r="E115" s="103"/>
    </row>
    <row r="116" spans="1:5" ht="13.5" customHeight="1" thickBot="1">
      <c r="A116" s="104" t="s">
        <v>206</v>
      </c>
      <c r="B116" s="74" t="s">
        <v>41</v>
      </c>
      <c r="C116" s="46" t="s">
        <v>209</v>
      </c>
      <c r="D116" s="102"/>
      <c r="E116" s="103"/>
    </row>
    <row r="117" spans="1:5" ht="15.75" customHeight="1" thickBot="1">
      <c r="A117" s="241" t="s">
        <v>225</v>
      </c>
      <c r="B117" s="250"/>
      <c r="C117" s="250"/>
      <c r="D117" s="250"/>
      <c r="E117" s="251"/>
    </row>
    <row r="118" spans="1:9" ht="32.25" customHeight="1">
      <c r="A118" s="228" t="s">
        <v>239</v>
      </c>
      <c r="B118" s="194" t="s">
        <v>274</v>
      </c>
      <c r="C118" s="195" t="s">
        <v>18</v>
      </c>
      <c r="D118" s="180">
        <v>1511</v>
      </c>
      <c r="E118" s="181">
        <v>104.5</v>
      </c>
      <c r="I118" s="180">
        <v>-17606</v>
      </c>
    </row>
    <row r="119" spans="1:5" ht="12.75">
      <c r="A119" s="248"/>
      <c r="B119" s="235" t="s">
        <v>207</v>
      </c>
      <c r="C119" s="236"/>
      <c r="D119" s="236"/>
      <c r="E119" s="237"/>
    </row>
    <row r="120" spans="1:5" ht="12.75">
      <c r="A120" s="248"/>
      <c r="B120" s="196" t="s">
        <v>275</v>
      </c>
      <c r="C120" s="197" t="s">
        <v>18</v>
      </c>
      <c r="D120" s="182"/>
      <c r="E120" s="183"/>
    </row>
    <row r="121" spans="1:5" ht="12.75">
      <c r="A121" s="248"/>
      <c r="B121" s="196" t="s">
        <v>21</v>
      </c>
      <c r="C121" s="197" t="s">
        <v>18</v>
      </c>
      <c r="D121" s="182"/>
      <c r="E121" s="183"/>
    </row>
    <row r="122" spans="1:5" ht="12.75">
      <c r="A122" s="249"/>
      <c r="B122" s="196" t="s">
        <v>19</v>
      </c>
      <c r="C122" s="197" t="s">
        <v>18</v>
      </c>
      <c r="D122" s="182"/>
      <c r="E122" s="183"/>
    </row>
    <row r="123" spans="1:5" ht="12.75">
      <c r="A123" s="238" t="s">
        <v>240</v>
      </c>
      <c r="B123" s="235" t="s">
        <v>79</v>
      </c>
      <c r="C123" s="236"/>
      <c r="D123" s="236"/>
      <c r="E123" s="237"/>
    </row>
    <row r="124" spans="1:9" ht="12.75">
      <c r="A124" s="239"/>
      <c r="B124" s="196" t="s">
        <v>276</v>
      </c>
      <c r="C124" s="197" t="s">
        <v>80</v>
      </c>
      <c r="D124" s="182">
        <v>59</v>
      </c>
      <c r="E124" s="183">
        <f>D124/I124*100</f>
        <v>78.24933687002653</v>
      </c>
      <c r="I124" s="182">
        <v>75.4</v>
      </c>
    </row>
    <row r="125" spans="1:9" ht="12.75">
      <c r="A125" s="239"/>
      <c r="B125" s="196" t="s">
        <v>277</v>
      </c>
      <c r="C125" s="197" t="s">
        <v>80</v>
      </c>
      <c r="D125" s="182">
        <v>184</v>
      </c>
      <c r="E125" s="183">
        <f>D125/I125*100</f>
        <v>99.2984349703184</v>
      </c>
      <c r="I125" s="182">
        <v>185.3</v>
      </c>
    </row>
    <row r="126" spans="1:5" ht="12.75" customHeight="1" thickBot="1">
      <c r="A126" s="240"/>
      <c r="B126" s="106" t="s">
        <v>253</v>
      </c>
      <c r="C126" s="107" t="s">
        <v>80</v>
      </c>
      <c r="D126" s="108"/>
      <c r="E126" s="109"/>
    </row>
    <row r="127" spans="1:5" ht="34.5" customHeight="1" thickBot="1">
      <c r="A127" s="241" t="s">
        <v>214</v>
      </c>
      <c r="B127" s="242"/>
      <c r="C127" s="242"/>
      <c r="D127" s="242"/>
      <c r="E127" s="243"/>
    </row>
    <row r="128" spans="1:9" ht="15" customHeight="1">
      <c r="A128" s="228" t="s">
        <v>69</v>
      </c>
      <c r="B128" s="110" t="s">
        <v>236</v>
      </c>
      <c r="C128" s="96" t="s">
        <v>18</v>
      </c>
      <c r="D128" s="138">
        <v>13129.5</v>
      </c>
      <c r="E128" s="144">
        <f>D128/H128*100</f>
        <v>147.04251852100728</v>
      </c>
      <c r="H128" s="138">
        <v>8929.05</v>
      </c>
      <c r="I128" s="138"/>
    </row>
    <row r="129" spans="1:5" ht="12.75">
      <c r="A129" s="229"/>
      <c r="B129" s="244" t="s">
        <v>85</v>
      </c>
      <c r="C129" s="244"/>
      <c r="D129" s="244"/>
      <c r="E129" s="244"/>
    </row>
    <row r="130" spans="1:9" ht="12.75">
      <c r="A130" s="229"/>
      <c r="B130" s="110" t="s">
        <v>218</v>
      </c>
      <c r="C130" s="96" t="s">
        <v>18</v>
      </c>
      <c r="D130" s="45">
        <v>3357.53</v>
      </c>
      <c r="E130" s="95">
        <f>D130/H130*100</f>
        <v>121.58620140216698</v>
      </c>
      <c r="H130" s="45">
        <v>2761.44</v>
      </c>
      <c r="I130" s="45"/>
    </row>
    <row r="131" spans="1:9" ht="12.75">
      <c r="A131" s="229"/>
      <c r="B131" s="74" t="s">
        <v>85</v>
      </c>
      <c r="C131" s="96"/>
      <c r="D131" s="45"/>
      <c r="E131" s="95"/>
      <c r="H131" s="45"/>
      <c r="I131" s="45"/>
    </row>
    <row r="132" spans="1:9" ht="12.75">
      <c r="A132" s="229"/>
      <c r="B132" s="74" t="s">
        <v>235</v>
      </c>
      <c r="C132" s="96" t="s">
        <v>18</v>
      </c>
      <c r="D132" s="45">
        <v>516.2</v>
      </c>
      <c r="E132" s="95">
        <f aca="true" t="shared" si="1" ref="E132:E160">D132/H132*100</f>
        <v>86.29076745624447</v>
      </c>
      <c r="H132" s="45">
        <v>598.21</v>
      </c>
      <c r="I132" s="45"/>
    </row>
    <row r="133" spans="1:9" ht="12.75" customHeight="1">
      <c r="A133" s="229"/>
      <c r="B133" s="74" t="s">
        <v>216</v>
      </c>
      <c r="C133" s="96" t="s">
        <v>18</v>
      </c>
      <c r="D133" s="45">
        <v>14.55</v>
      </c>
      <c r="E133" s="95"/>
      <c r="H133" s="45">
        <v>0</v>
      </c>
      <c r="I133" s="45"/>
    </row>
    <row r="134" spans="1:9" ht="12.75">
      <c r="A134" s="229"/>
      <c r="B134" s="74" t="s">
        <v>22</v>
      </c>
      <c r="C134" s="96" t="s">
        <v>18</v>
      </c>
      <c r="D134" s="45">
        <v>2459.29</v>
      </c>
      <c r="E134" s="95">
        <f t="shared" si="1"/>
        <v>128.33868232224398</v>
      </c>
      <c r="H134" s="45">
        <v>1916.25</v>
      </c>
      <c r="I134" s="45"/>
    </row>
    <row r="135" spans="1:9" ht="11.25" customHeight="1">
      <c r="A135" s="229"/>
      <c r="B135" s="74" t="s">
        <v>219</v>
      </c>
      <c r="C135" s="96" t="s">
        <v>18</v>
      </c>
      <c r="D135" s="45"/>
      <c r="E135" s="95"/>
      <c r="H135" s="45"/>
      <c r="I135" s="45"/>
    </row>
    <row r="136" spans="1:9" ht="27" customHeight="1">
      <c r="A136" s="229"/>
      <c r="B136" s="74" t="s">
        <v>237</v>
      </c>
      <c r="C136" s="96" t="s">
        <v>18</v>
      </c>
      <c r="D136" s="45">
        <v>0</v>
      </c>
      <c r="E136" s="95"/>
      <c r="H136" s="45">
        <v>0</v>
      </c>
      <c r="I136" s="45"/>
    </row>
    <row r="137" spans="1:9" ht="15" customHeight="1">
      <c r="A137" s="229"/>
      <c r="B137" s="110" t="s">
        <v>220</v>
      </c>
      <c r="C137" s="96" t="s">
        <v>18</v>
      </c>
      <c r="D137" s="45">
        <v>3046.18</v>
      </c>
      <c r="E137" s="95">
        <f t="shared" si="1"/>
        <v>138.7155679215297</v>
      </c>
      <c r="H137" s="45">
        <v>2195.99</v>
      </c>
      <c r="I137" s="45"/>
    </row>
    <row r="138" spans="1:9" ht="27" customHeight="1">
      <c r="A138" s="229"/>
      <c r="B138" s="74" t="s">
        <v>215</v>
      </c>
      <c r="C138" s="96" t="s">
        <v>18</v>
      </c>
      <c r="D138" s="45">
        <v>494.34</v>
      </c>
      <c r="E138" s="95">
        <f t="shared" si="1"/>
        <v>136.97043584273086</v>
      </c>
      <c r="H138" s="45">
        <v>360.91</v>
      </c>
      <c r="I138" s="45"/>
    </row>
    <row r="139" spans="1:9" ht="27" customHeight="1">
      <c r="A139" s="229"/>
      <c r="B139" s="112" t="s">
        <v>89</v>
      </c>
      <c r="C139" s="96" t="s">
        <v>18</v>
      </c>
      <c r="D139" s="45">
        <v>255.1</v>
      </c>
      <c r="E139" s="95">
        <f t="shared" si="1"/>
        <v>59.094699777613044</v>
      </c>
      <c r="H139" s="45">
        <v>431.68</v>
      </c>
      <c r="I139" s="45"/>
    </row>
    <row r="140" spans="1:9" ht="27" customHeight="1">
      <c r="A140" s="229"/>
      <c r="B140" s="111" t="s">
        <v>70</v>
      </c>
      <c r="C140" s="96" t="s">
        <v>18</v>
      </c>
      <c r="D140" s="45">
        <v>2266.82</v>
      </c>
      <c r="E140" s="95">
        <f t="shared" si="1"/>
        <v>161.5844661301475</v>
      </c>
      <c r="H140" s="45">
        <v>1402.87</v>
      </c>
      <c r="I140" s="45"/>
    </row>
    <row r="141" spans="1:9" ht="15.75" customHeight="1">
      <c r="A141" s="229"/>
      <c r="B141" s="45" t="s">
        <v>226</v>
      </c>
      <c r="C141" s="96" t="s">
        <v>18</v>
      </c>
      <c r="D141" s="45">
        <v>36.22</v>
      </c>
      <c r="E141" s="95">
        <f>D141/H141*100</f>
        <v>7244</v>
      </c>
      <c r="H141" s="45">
        <v>0.5</v>
      </c>
      <c r="I141" s="45"/>
    </row>
    <row r="142" spans="1:9" ht="12.75">
      <c r="A142" s="229"/>
      <c r="B142" s="112" t="s">
        <v>71</v>
      </c>
      <c r="C142" s="96" t="s">
        <v>18</v>
      </c>
      <c r="D142" s="45">
        <v>-6.31</v>
      </c>
      <c r="E142" s="95"/>
      <c r="H142" s="45">
        <v>0</v>
      </c>
      <c r="I142" s="45"/>
    </row>
    <row r="143" spans="1:9" ht="28.5" customHeight="1">
      <c r="A143" s="229"/>
      <c r="B143" s="112" t="s">
        <v>229</v>
      </c>
      <c r="C143" s="96" t="s">
        <v>18</v>
      </c>
      <c r="D143" s="45">
        <v>6725.79</v>
      </c>
      <c r="E143" s="95">
        <f t="shared" si="1"/>
        <v>169.34626172695272</v>
      </c>
      <c r="H143" s="45">
        <v>3971.62</v>
      </c>
      <c r="I143" s="45"/>
    </row>
    <row r="144" spans="1:9" ht="11.25" customHeight="1">
      <c r="A144" s="230" t="s">
        <v>78</v>
      </c>
      <c r="B144" s="133" t="s">
        <v>94</v>
      </c>
      <c r="C144" s="96" t="s">
        <v>18</v>
      </c>
      <c r="D144" s="139">
        <v>12567.44</v>
      </c>
      <c r="E144" s="139">
        <f t="shared" si="1"/>
        <v>118.32399510036993</v>
      </c>
      <c r="H144" s="139">
        <v>10621.21</v>
      </c>
      <c r="I144" s="139"/>
    </row>
    <row r="145" spans="1:9" ht="12" customHeight="1">
      <c r="A145" s="229"/>
      <c r="B145" s="74" t="s">
        <v>23</v>
      </c>
      <c r="C145" s="96" t="s">
        <v>18</v>
      </c>
      <c r="D145" s="95">
        <v>2515.51</v>
      </c>
      <c r="E145" s="95">
        <f t="shared" si="1"/>
        <v>81.65702562504464</v>
      </c>
      <c r="H145" s="95">
        <v>3080.58</v>
      </c>
      <c r="I145" s="95"/>
    </row>
    <row r="146" spans="1:9" ht="12" customHeight="1">
      <c r="A146" s="229"/>
      <c r="B146" s="113" t="s">
        <v>168</v>
      </c>
      <c r="C146" s="96" t="s">
        <v>18</v>
      </c>
      <c r="D146" s="95">
        <v>46.83</v>
      </c>
      <c r="E146" s="95">
        <f t="shared" si="1"/>
        <v>75.6298449612403</v>
      </c>
      <c r="H146" s="95">
        <v>61.92</v>
      </c>
      <c r="I146" s="95"/>
    </row>
    <row r="147" spans="1:9" ht="25.5" customHeight="1">
      <c r="A147" s="229"/>
      <c r="B147" s="114" t="s">
        <v>169</v>
      </c>
      <c r="C147" s="96" t="s">
        <v>18</v>
      </c>
      <c r="D147" s="95">
        <v>22.8</v>
      </c>
      <c r="E147" s="95">
        <v>0</v>
      </c>
      <c r="H147" s="95">
        <v>60.08</v>
      </c>
      <c r="I147" s="95"/>
    </row>
    <row r="148" spans="1:9" ht="12" customHeight="1">
      <c r="A148" s="229"/>
      <c r="B148" s="113" t="s">
        <v>170</v>
      </c>
      <c r="C148" s="96" t="s">
        <v>18</v>
      </c>
      <c r="D148" s="95">
        <v>315.8</v>
      </c>
      <c r="E148" s="95">
        <f t="shared" si="1"/>
        <v>338.1156316916488</v>
      </c>
      <c r="H148" s="95">
        <v>93.4</v>
      </c>
      <c r="I148" s="95"/>
    </row>
    <row r="149" spans="1:9" ht="12" customHeight="1">
      <c r="A149" s="229"/>
      <c r="B149" s="113" t="s">
        <v>171</v>
      </c>
      <c r="C149" s="96" t="s">
        <v>18</v>
      </c>
      <c r="D149" s="95">
        <v>5903.28</v>
      </c>
      <c r="E149" s="95">
        <f t="shared" si="1"/>
        <v>172.6413190656813</v>
      </c>
      <c r="H149" s="95">
        <v>3419.39</v>
      </c>
      <c r="I149" s="95"/>
    </row>
    <row r="150" spans="1:9" ht="12.75">
      <c r="A150" s="229"/>
      <c r="B150" s="113" t="s">
        <v>217</v>
      </c>
      <c r="C150" s="96" t="s">
        <v>18</v>
      </c>
      <c r="D150" s="95"/>
      <c r="E150" s="95"/>
      <c r="H150" s="95"/>
      <c r="I150" s="95"/>
    </row>
    <row r="151" spans="1:9" ht="13.5" customHeight="1">
      <c r="A151" s="229"/>
      <c r="B151" s="113" t="s">
        <v>172</v>
      </c>
      <c r="C151" s="96" t="s">
        <v>18</v>
      </c>
      <c r="D151" s="95">
        <v>13.9</v>
      </c>
      <c r="E151" s="95"/>
      <c r="H151" s="95">
        <v>0</v>
      </c>
      <c r="I151" s="95"/>
    </row>
    <row r="152" spans="1:9" ht="12.75" customHeight="1">
      <c r="A152" s="229"/>
      <c r="B152" s="115" t="s">
        <v>254</v>
      </c>
      <c r="C152" s="96" t="s">
        <v>18</v>
      </c>
      <c r="D152" s="95">
        <v>2542.74</v>
      </c>
      <c r="E152" s="95">
        <f t="shared" si="1"/>
        <v>100.22032595628954</v>
      </c>
      <c r="H152" s="95">
        <v>2537.15</v>
      </c>
      <c r="I152" s="95"/>
    </row>
    <row r="153" spans="1:9" ht="12.75" customHeight="1">
      <c r="A153" s="229"/>
      <c r="B153" s="114" t="s">
        <v>255</v>
      </c>
      <c r="C153" s="96" t="s">
        <v>18</v>
      </c>
      <c r="D153" s="95"/>
      <c r="E153" s="95"/>
      <c r="H153" s="95"/>
      <c r="I153" s="95"/>
    </row>
    <row r="154" spans="1:9" ht="12.75" customHeight="1">
      <c r="A154" s="229"/>
      <c r="B154" s="114" t="s">
        <v>173</v>
      </c>
      <c r="C154" s="96" t="s">
        <v>18</v>
      </c>
      <c r="D154" s="95">
        <v>241.79</v>
      </c>
      <c r="E154" s="95">
        <f t="shared" si="1"/>
        <v>103.89738741835681</v>
      </c>
      <c r="H154" s="95">
        <v>232.72</v>
      </c>
      <c r="I154" s="95"/>
    </row>
    <row r="155" spans="1:9" ht="12.75" customHeight="1">
      <c r="A155" s="229"/>
      <c r="B155" s="114" t="s">
        <v>256</v>
      </c>
      <c r="C155" s="96" t="s">
        <v>18</v>
      </c>
      <c r="D155" s="95">
        <v>964.79</v>
      </c>
      <c r="E155" s="95">
        <f t="shared" si="1"/>
        <v>84.93094007764289</v>
      </c>
      <c r="H155" s="95">
        <v>1135.97</v>
      </c>
      <c r="I155" s="95"/>
    </row>
    <row r="156" spans="1:9" ht="13.5" customHeight="1">
      <c r="A156" s="229"/>
      <c r="B156" s="114" t="s">
        <v>260</v>
      </c>
      <c r="C156" s="96" t="s">
        <v>18</v>
      </c>
      <c r="D156" s="95"/>
      <c r="E156" s="95"/>
      <c r="H156" s="95"/>
      <c r="I156" s="95"/>
    </row>
    <row r="157" spans="1:9" ht="13.5" customHeight="1">
      <c r="A157" s="229"/>
      <c r="B157" s="114" t="s">
        <v>257</v>
      </c>
      <c r="C157" s="96" t="s">
        <v>18</v>
      </c>
      <c r="D157" s="95"/>
      <c r="E157" s="95"/>
      <c r="H157" s="95"/>
      <c r="I157" s="95"/>
    </row>
    <row r="158" spans="1:9" ht="26.25" customHeight="1">
      <c r="A158" s="229"/>
      <c r="B158" s="116" t="s">
        <v>258</v>
      </c>
      <c r="C158" s="96" t="s">
        <v>18</v>
      </c>
      <c r="D158" s="95"/>
      <c r="E158" s="95"/>
      <c r="H158" s="95"/>
      <c r="I158" s="95"/>
    </row>
    <row r="159" spans="1:9" ht="27.75" customHeight="1">
      <c r="A159" s="66" t="s">
        <v>241</v>
      </c>
      <c r="B159" s="74" t="s">
        <v>96</v>
      </c>
      <c r="C159" s="96" t="s">
        <v>208</v>
      </c>
      <c r="D159" s="95">
        <f>D128/6</f>
        <v>2188.25</v>
      </c>
      <c r="E159" s="95">
        <f t="shared" si="1"/>
        <v>147.04251852100728</v>
      </c>
      <c r="H159" s="95">
        <f>H128/6</f>
        <v>1488.175</v>
      </c>
      <c r="I159" s="95"/>
    </row>
    <row r="160" spans="1:9" ht="26.25" thickBot="1">
      <c r="A160" s="89" t="s">
        <v>242</v>
      </c>
      <c r="B160" s="74" t="s">
        <v>95</v>
      </c>
      <c r="C160" s="96" t="s">
        <v>208</v>
      </c>
      <c r="D160" s="95">
        <f>D144/6</f>
        <v>2094.5733333333333</v>
      </c>
      <c r="E160" s="95">
        <f t="shared" si="1"/>
        <v>118.32399510036993</v>
      </c>
      <c r="H160" s="95">
        <f>H144/6</f>
        <v>1770.2016666666666</v>
      </c>
      <c r="I160" s="95"/>
    </row>
    <row r="161" spans="1:8" ht="19.5" customHeight="1" thickBot="1">
      <c r="A161" s="117"/>
      <c r="B161" s="226" t="s">
        <v>238</v>
      </c>
      <c r="C161" s="226"/>
      <c r="D161" s="226"/>
      <c r="E161" s="227"/>
      <c r="H161" s="130"/>
    </row>
    <row r="162" spans="1:8" ht="42.75" customHeight="1" thickBot="1">
      <c r="A162" s="67" t="s">
        <v>72</v>
      </c>
      <c r="B162" s="118" t="s">
        <v>311</v>
      </c>
      <c r="C162" s="119" t="s">
        <v>34</v>
      </c>
      <c r="D162" s="188">
        <v>6.76</v>
      </c>
      <c r="E162" s="140">
        <f>D162/H162*100</f>
        <v>198.8235294117647</v>
      </c>
      <c r="H162" s="130">
        <v>3.4</v>
      </c>
    </row>
    <row r="163" spans="1:8" ht="21" customHeight="1" thickBot="1">
      <c r="A163" s="231" t="s">
        <v>213</v>
      </c>
      <c r="B163" s="232"/>
      <c r="C163" s="232"/>
      <c r="D163" s="232"/>
      <c r="E163" s="233"/>
      <c r="H163" s="130"/>
    </row>
    <row r="164" spans="1:9" ht="25.5">
      <c r="A164" s="104" t="s">
        <v>73</v>
      </c>
      <c r="B164" s="106" t="s">
        <v>230</v>
      </c>
      <c r="C164" s="120" t="s">
        <v>36</v>
      </c>
      <c r="D164" s="173" t="s">
        <v>338</v>
      </c>
      <c r="E164" s="174" t="s">
        <v>339</v>
      </c>
      <c r="F164" s="175"/>
      <c r="G164" s="176"/>
      <c r="H164" s="177"/>
      <c r="I164" s="173" t="s">
        <v>326</v>
      </c>
    </row>
    <row r="165" spans="1:11" ht="15.75" customHeight="1">
      <c r="A165" s="121"/>
      <c r="B165" s="122" t="s">
        <v>231</v>
      </c>
      <c r="C165" s="81" t="s">
        <v>36</v>
      </c>
      <c r="D165" s="178" t="s">
        <v>327</v>
      </c>
      <c r="E165" s="179" t="s">
        <v>340</v>
      </c>
      <c r="F165" s="175"/>
      <c r="G165" s="176"/>
      <c r="H165" s="176"/>
      <c r="I165" s="178" t="s">
        <v>327</v>
      </c>
      <c r="K165" s="166"/>
    </row>
    <row r="166" spans="1:9" ht="15" customHeight="1">
      <c r="A166" s="123" t="s">
        <v>243</v>
      </c>
      <c r="B166" s="105" t="s">
        <v>37</v>
      </c>
      <c r="C166" s="124" t="s">
        <v>38</v>
      </c>
      <c r="D166" s="180">
        <v>10</v>
      </c>
      <c r="E166" s="181">
        <v>100</v>
      </c>
      <c r="F166" s="175"/>
      <c r="G166" s="176"/>
      <c r="H166" s="176"/>
      <c r="I166" s="180">
        <v>10</v>
      </c>
    </row>
    <row r="167" spans="1:9" ht="16.5" customHeight="1">
      <c r="A167" s="123" t="s">
        <v>244</v>
      </c>
      <c r="B167" s="82" t="s">
        <v>39</v>
      </c>
      <c r="C167" s="81" t="s">
        <v>33</v>
      </c>
      <c r="D167" s="182">
        <v>0.6</v>
      </c>
      <c r="E167" s="183">
        <v>90.6</v>
      </c>
      <c r="F167" s="175"/>
      <c r="G167" s="176"/>
      <c r="H167" s="176"/>
      <c r="I167" s="182">
        <v>0.6</v>
      </c>
    </row>
    <row r="168" spans="1:9" ht="25.5">
      <c r="A168" s="73" t="s">
        <v>245</v>
      </c>
      <c r="B168" s="84" t="s">
        <v>97</v>
      </c>
      <c r="C168" s="81" t="s">
        <v>33</v>
      </c>
      <c r="D168" s="182">
        <v>146</v>
      </c>
      <c r="E168" s="83">
        <v>89.7</v>
      </c>
      <c r="I168" s="182">
        <v>32.2</v>
      </c>
    </row>
    <row r="169" spans="1:9" ht="26.25" customHeight="1">
      <c r="A169" s="73" t="s">
        <v>246</v>
      </c>
      <c r="B169" s="87" t="s">
        <v>98</v>
      </c>
      <c r="C169" s="81" t="s">
        <v>33</v>
      </c>
      <c r="D169" s="182">
        <v>93.6</v>
      </c>
      <c r="E169" s="83">
        <v>101.5</v>
      </c>
      <c r="I169" s="182">
        <v>92.2</v>
      </c>
    </row>
    <row r="170" spans="1:9" ht="39.75" customHeight="1">
      <c r="A170" s="230" t="s">
        <v>247</v>
      </c>
      <c r="B170" s="87" t="s">
        <v>232</v>
      </c>
      <c r="C170" s="81" t="s">
        <v>33</v>
      </c>
      <c r="D170" s="182">
        <v>79</v>
      </c>
      <c r="E170" s="83">
        <v>101.4</v>
      </c>
      <c r="I170" s="182">
        <v>77.9</v>
      </c>
    </row>
    <row r="171" spans="1:5" ht="16.5" customHeight="1">
      <c r="A171" s="234"/>
      <c r="B171" s="223" t="s">
        <v>85</v>
      </c>
      <c r="C171" s="224"/>
      <c r="D171" s="224"/>
      <c r="E171" s="225"/>
    </row>
    <row r="172" spans="1:9" ht="13.5" customHeight="1">
      <c r="A172" s="234"/>
      <c r="B172" s="87" t="s">
        <v>42</v>
      </c>
      <c r="C172" s="81" t="s">
        <v>33</v>
      </c>
      <c r="D172" s="182">
        <v>99.5</v>
      </c>
      <c r="E172" s="83">
        <v>100</v>
      </c>
      <c r="I172" s="182">
        <v>99.5</v>
      </c>
    </row>
    <row r="173" spans="1:9" ht="12.75" customHeight="1">
      <c r="A173" s="234"/>
      <c r="B173" s="87" t="s">
        <v>43</v>
      </c>
      <c r="C173" s="81" t="s">
        <v>33</v>
      </c>
      <c r="D173" s="182">
        <v>91.6</v>
      </c>
      <c r="E173" s="83">
        <v>106.1</v>
      </c>
      <c r="I173" s="182">
        <v>86.3</v>
      </c>
    </row>
    <row r="174" spans="1:9" ht="12" customHeight="1">
      <c r="A174" s="234"/>
      <c r="B174" s="87" t="s">
        <v>44</v>
      </c>
      <c r="C174" s="81" t="s">
        <v>33</v>
      </c>
      <c r="D174" s="182">
        <v>65.2</v>
      </c>
      <c r="E174" s="83">
        <v>100.6</v>
      </c>
      <c r="I174" s="182">
        <v>64.8</v>
      </c>
    </row>
    <row r="175" spans="1:9" ht="11.25" customHeight="1">
      <c r="A175" s="234"/>
      <c r="B175" s="87" t="s">
        <v>45</v>
      </c>
      <c r="C175" s="81" t="s">
        <v>47</v>
      </c>
      <c r="D175" s="182">
        <v>58.9</v>
      </c>
      <c r="E175" s="83">
        <v>104.4</v>
      </c>
      <c r="I175" s="182">
        <v>56.4</v>
      </c>
    </row>
    <row r="176" spans="1:9" ht="13.5" customHeight="1">
      <c r="A176" s="123" t="s">
        <v>248</v>
      </c>
      <c r="B176" s="87" t="s">
        <v>99</v>
      </c>
      <c r="C176" s="81" t="s">
        <v>3</v>
      </c>
      <c r="D176" s="182"/>
      <c r="E176" s="83"/>
      <c r="I176" s="82">
        <v>57</v>
      </c>
    </row>
    <row r="177" spans="1:9" ht="27.75" customHeight="1">
      <c r="A177" s="123" t="s">
        <v>249</v>
      </c>
      <c r="B177" s="87" t="s">
        <v>100</v>
      </c>
      <c r="C177" s="81" t="s">
        <v>3</v>
      </c>
      <c r="D177" s="182"/>
      <c r="E177" s="83"/>
      <c r="I177" s="82"/>
    </row>
    <row r="178" spans="1:9" ht="27.75" customHeight="1">
      <c r="A178" s="123" t="s">
        <v>250</v>
      </c>
      <c r="B178" s="87" t="s">
        <v>101</v>
      </c>
      <c r="C178" s="81" t="s">
        <v>34</v>
      </c>
      <c r="D178" s="182"/>
      <c r="E178" s="83"/>
      <c r="I178" s="82"/>
    </row>
    <row r="179" spans="1:9" ht="29.25" customHeight="1" thickBot="1">
      <c r="A179" s="89" t="s">
        <v>251</v>
      </c>
      <c r="B179" s="125" t="s">
        <v>102</v>
      </c>
      <c r="C179" s="126" t="s">
        <v>34</v>
      </c>
      <c r="D179" s="141"/>
      <c r="E179" s="142"/>
      <c r="I179" s="141"/>
    </row>
    <row r="180" spans="1:5" ht="15" customHeight="1">
      <c r="A180" s="127"/>
      <c r="B180" s="44"/>
      <c r="C180" s="68"/>
      <c r="D180" s="44"/>
      <c r="E180" s="128"/>
    </row>
    <row r="181" spans="1:2" ht="24" customHeight="1">
      <c r="A181" s="51"/>
      <c r="B181" s="1" t="s">
        <v>349</v>
      </c>
    </row>
    <row r="182" ht="12.75">
      <c r="A182" s="51"/>
    </row>
    <row r="183" ht="12.75">
      <c r="A183" s="51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9.875" style="10" customWidth="1"/>
    <col min="2" max="2" width="10.75390625" style="13" customWidth="1"/>
    <col min="3" max="3" width="16.375" style="6" customWidth="1"/>
    <col min="4" max="4" width="18.25390625" style="6" customWidth="1"/>
    <col min="5" max="16384" width="9.125" style="5" customWidth="1"/>
  </cols>
  <sheetData>
    <row r="1" spans="1:4" ht="15.75">
      <c r="A1" s="8"/>
      <c r="B1" s="11"/>
      <c r="C1" s="283" t="s">
        <v>103</v>
      </c>
      <c r="D1" s="283"/>
    </row>
    <row r="2" spans="1:4" ht="15.75">
      <c r="A2" s="8"/>
      <c r="B2" s="11"/>
      <c r="C2" s="7"/>
      <c r="D2" s="7"/>
    </row>
    <row r="3" spans="1:4" ht="15" customHeight="1">
      <c r="A3" s="284" t="s">
        <v>104</v>
      </c>
      <c r="B3" s="284"/>
      <c r="C3" s="285"/>
      <c r="D3" s="285"/>
    </row>
    <row r="4" spans="1:4" ht="15">
      <c r="A4" s="285"/>
      <c r="B4" s="285"/>
      <c r="C4" s="285"/>
      <c r="D4" s="285"/>
    </row>
    <row r="5" spans="1:4" ht="21" customHeight="1">
      <c r="A5" s="286" t="s">
        <v>262</v>
      </c>
      <c r="B5" s="286"/>
      <c r="C5" s="286"/>
      <c r="D5" s="286"/>
    </row>
    <row r="6" spans="1:4" ht="21" customHeight="1">
      <c r="A6" s="286" t="s">
        <v>263</v>
      </c>
      <c r="B6" s="286"/>
      <c r="C6" s="286"/>
      <c r="D6" s="286"/>
    </row>
    <row r="7" spans="1:4" ht="21" customHeight="1">
      <c r="A7" s="286"/>
      <c r="B7" s="286"/>
      <c r="C7" s="286"/>
      <c r="D7" s="286"/>
    </row>
    <row r="8" spans="1:4" ht="15.75">
      <c r="A8" s="287" t="s">
        <v>341</v>
      </c>
      <c r="B8" s="287"/>
      <c r="C8" s="287"/>
      <c r="D8" s="287"/>
    </row>
    <row r="9" spans="1:4" ht="12.75" customHeight="1">
      <c r="A9" s="150"/>
      <c r="B9" s="151"/>
      <c r="C9" s="152"/>
      <c r="D9" s="152"/>
    </row>
    <row r="10" spans="1:4" ht="60.75" customHeight="1">
      <c r="A10" s="9"/>
      <c r="B10" s="12" t="s">
        <v>82</v>
      </c>
      <c r="C10" s="153" t="s">
        <v>105</v>
      </c>
      <c r="D10" s="154" t="s">
        <v>200</v>
      </c>
    </row>
    <row r="11" spans="1:4" ht="25.5">
      <c r="A11" s="155" t="s">
        <v>154</v>
      </c>
      <c r="B11" s="156" t="s">
        <v>34</v>
      </c>
      <c r="C11" s="157">
        <v>66.5</v>
      </c>
      <c r="D11" s="158" t="s">
        <v>342</v>
      </c>
    </row>
    <row r="12" spans="1:4" ht="15">
      <c r="A12" s="159" t="s">
        <v>107</v>
      </c>
      <c r="B12" s="160" t="s">
        <v>3</v>
      </c>
      <c r="C12" s="157">
        <v>100</v>
      </c>
      <c r="D12" s="158" t="s">
        <v>343</v>
      </c>
    </row>
    <row r="13" spans="1:4" ht="15">
      <c r="A13" s="159" t="s">
        <v>108</v>
      </c>
      <c r="B13" s="160" t="s">
        <v>46</v>
      </c>
      <c r="C13" s="157">
        <v>0</v>
      </c>
      <c r="D13" s="158"/>
    </row>
    <row r="14" spans="1:4" ht="15">
      <c r="A14" s="155" t="s">
        <v>109</v>
      </c>
      <c r="B14" s="156" t="s">
        <v>17</v>
      </c>
      <c r="C14" s="184">
        <v>41593.3</v>
      </c>
      <c r="D14" s="158" t="s">
        <v>344</v>
      </c>
    </row>
    <row r="15" spans="1:4" ht="38.25">
      <c r="A15" s="155" t="s">
        <v>106</v>
      </c>
      <c r="B15" s="156" t="s">
        <v>265</v>
      </c>
      <c r="C15" s="185">
        <v>4328821</v>
      </c>
      <c r="D15" s="158" t="s">
        <v>345</v>
      </c>
    </row>
    <row r="16" spans="1:4" ht="15">
      <c r="A16" s="159" t="s">
        <v>264</v>
      </c>
      <c r="B16" s="160" t="s">
        <v>265</v>
      </c>
      <c r="C16" s="185">
        <f>C15</f>
        <v>4328821</v>
      </c>
      <c r="D16" s="185" t="str">
        <f>D15</f>
        <v>77,2</v>
      </c>
    </row>
    <row r="17" spans="1:4" ht="15">
      <c r="A17" s="159"/>
      <c r="B17" s="160"/>
      <c r="C17" s="185"/>
      <c r="D17" s="158"/>
    </row>
    <row r="18" spans="1:4" ht="15">
      <c r="A18" s="159"/>
      <c r="B18" s="160"/>
      <c r="C18" s="185"/>
      <c r="D18" s="158"/>
    </row>
    <row r="19" spans="1:4" ht="15">
      <c r="A19" s="159" t="s">
        <v>182</v>
      </c>
      <c r="B19" s="160" t="s">
        <v>18</v>
      </c>
      <c r="C19" s="185"/>
      <c r="D19" s="158"/>
    </row>
    <row r="20" spans="1:4" ht="15">
      <c r="A20" s="159" t="s">
        <v>160</v>
      </c>
      <c r="B20" s="160"/>
      <c r="C20" s="185">
        <v>55350</v>
      </c>
      <c r="D20" s="158" t="s">
        <v>346</v>
      </c>
    </row>
    <row r="21" spans="1:4" ht="15">
      <c r="A21" s="159" t="s">
        <v>161</v>
      </c>
      <c r="B21" s="160"/>
      <c r="C21" s="185">
        <v>14912</v>
      </c>
      <c r="D21" s="158" t="s">
        <v>347</v>
      </c>
    </row>
    <row r="22" spans="1:4" ht="15">
      <c r="A22" s="159" t="s">
        <v>233</v>
      </c>
      <c r="B22" s="160"/>
      <c r="C22" s="185"/>
      <c r="D22" s="158"/>
    </row>
    <row r="23" spans="1:4" ht="15">
      <c r="A23" s="159" t="s">
        <v>234</v>
      </c>
      <c r="B23" s="160"/>
      <c r="C23" s="185">
        <v>0</v>
      </c>
      <c r="D23" s="158"/>
    </row>
    <row r="24" spans="1:4" ht="15">
      <c r="A24" s="159" t="s">
        <v>162</v>
      </c>
      <c r="B24" s="160" t="s">
        <v>18</v>
      </c>
      <c r="C24" s="185">
        <v>1511</v>
      </c>
      <c r="D24" s="158" t="s">
        <v>348</v>
      </c>
    </row>
    <row r="25" spans="1:4" ht="15">
      <c r="A25" s="159" t="s">
        <v>166</v>
      </c>
      <c r="B25" s="160" t="s">
        <v>18</v>
      </c>
      <c r="C25" s="184">
        <v>0</v>
      </c>
      <c r="D25" s="158" t="s">
        <v>317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2">
      <selection activeCell="A12" sqref="A12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5.75">
      <c r="D1" s="283" t="s">
        <v>110</v>
      </c>
      <c r="E1" s="288"/>
    </row>
    <row r="3" spans="1:5" ht="28.5" customHeight="1">
      <c r="A3" s="289" t="s">
        <v>111</v>
      </c>
      <c r="B3" s="289"/>
      <c r="C3" s="289"/>
      <c r="D3" s="289"/>
      <c r="E3" s="289"/>
    </row>
    <row r="4" spans="2:5" ht="15.75" hidden="1">
      <c r="B4" s="16" t="s">
        <v>112</v>
      </c>
      <c r="C4" s="16"/>
      <c r="D4" s="290" t="s">
        <v>113</v>
      </c>
      <c r="E4" s="291"/>
    </row>
    <row r="5" spans="1:5" ht="78" customHeight="1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5" customHeight="1">
      <c r="A6" s="29" t="s">
        <v>252</v>
      </c>
      <c r="B6" s="16"/>
      <c r="C6" s="20" t="s">
        <v>116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>
      <c r="A12" s="31"/>
      <c r="B12" s="22" t="s">
        <v>120</v>
      </c>
      <c r="C12" s="16" t="s">
        <v>118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customHeight="1" hidden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customHeight="1" hidden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customHeight="1" hidden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128</v>
      </c>
      <c r="B20" s="18" t="s">
        <v>129</v>
      </c>
      <c r="C20" s="16"/>
      <c r="D20" s="22"/>
      <c r="E20" s="22"/>
    </row>
    <row r="21" spans="1:5" ht="33.75" customHeight="1">
      <c r="A21" s="29" t="s">
        <v>195</v>
      </c>
      <c r="B21" s="22"/>
      <c r="D21" s="21"/>
      <c r="E21" s="21"/>
    </row>
    <row r="22" spans="1:5" ht="30" customHeight="1" hidden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199</v>
      </c>
      <c r="D23" s="21"/>
      <c r="E23" s="21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178</v>
      </c>
      <c r="D26" s="21"/>
      <c r="E26" s="21"/>
    </row>
    <row r="27" spans="1:5" ht="30.75" customHeight="1">
      <c r="A27" s="31" t="s">
        <v>179</v>
      </c>
      <c r="B27" s="18"/>
      <c r="C27" s="20" t="s">
        <v>180</v>
      </c>
      <c r="D27" s="21"/>
      <c r="E27" s="21"/>
    </row>
    <row r="28" spans="1:5" ht="22.5" customHeight="1">
      <c r="A28" s="31" t="s">
        <v>138</v>
      </c>
      <c r="B28" s="22"/>
      <c r="C28" s="16" t="s">
        <v>136</v>
      </c>
      <c r="D28" s="21"/>
      <c r="E28" s="21"/>
    </row>
    <row r="29" spans="1:5" ht="15.75">
      <c r="A29" s="30"/>
      <c r="B29" s="22"/>
      <c r="C29" s="16"/>
      <c r="D29" s="21"/>
      <c r="E29" s="21"/>
    </row>
    <row r="30" spans="1:5" ht="15.75">
      <c r="A30" s="30"/>
      <c r="B30" s="22"/>
      <c r="C30" s="16"/>
      <c r="D30" s="21"/>
      <c r="E30" s="21"/>
    </row>
    <row r="31" spans="1:5" ht="15.75">
      <c r="A31" s="30"/>
      <c r="B31" s="22"/>
      <c r="C31" s="20"/>
      <c r="D31" s="21"/>
      <c r="E31" s="21"/>
    </row>
    <row r="32" spans="1:5" ht="15.75">
      <c r="A32" s="30"/>
      <c r="B32" s="18"/>
      <c r="C32" s="16"/>
      <c r="D32" s="21"/>
      <c r="E32" s="21"/>
    </row>
    <row r="33" spans="1:5" ht="15.75">
      <c r="A33" s="30"/>
      <c r="B33" s="22"/>
      <c r="C33" s="16"/>
      <c r="D33" s="21"/>
      <c r="E33" s="2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293" t="s">
        <v>140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ht="15.7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5.75">
      <c r="A3" s="294" t="s">
        <v>151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15.75" customHeight="1">
      <c r="A4" s="295" t="s">
        <v>152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33"/>
    </row>
    <row r="5" spans="1:13" ht="15.75">
      <c r="A5" s="295" t="s">
        <v>163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296"/>
      <c r="K6" s="296"/>
      <c r="L6" s="38"/>
      <c r="M6" s="33"/>
    </row>
    <row r="7" spans="1:13" ht="78.75" customHeight="1" thickBot="1">
      <c r="A7" s="298" t="s">
        <v>146</v>
      </c>
      <c r="B7" s="300" t="s">
        <v>147</v>
      </c>
      <c r="C7" s="298" t="s">
        <v>148</v>
      </c>
      <c r="D7" s="300" t="s">
        <v>149</v>
      </c>
      <c r="E7" s="303" t="s">
        <v>174</v>
      </c>
      <c r="F7" s="304"/>
      <c r="G7" s="303" t="s">
        <v>175</v>
      </c>
      <c r="H7" s="304"/>
      <c r="I7" s="43" t="s">
        <v>198</v>
      </c>
      <c r="J7" s="303" t="s">
        <v>176</v>
      </c>
      <c r="K7" s="304"/>
      <c r="L7" s="298" t="s">
        <v>150</v>
      </c>
      <c r="M7" s="33"/>
    </row>
    <row r="8" spans="1:13" ht="16.5" thickBot="1">
      <c r="A8" s="299"/>
      <c r="B8" s="301"/>
      <c r="C8" s="299"/>
      <c r="D8" s="301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299"/>
      <c r="M8" s="33"/>
    </row>
    <row r="9" spans="1:13" ht="15.7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 ht="15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 ht="15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 ht="15.7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 ht="15.7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 ht="15.7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 ht="15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 ht="15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 ht="15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 ht="15.7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 ht="15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 ht="15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 ht="15.7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 ht="15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 ht="15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 ht="15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5.75">
      <c r="A29" s="292" t="s">
        <v>190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</row>
    <row r="30" spans="1:13" ht="15.75">
      <c r="A30" s="302" t="s">
        <v>145</v>
      </c>
      <c r="B30" s="302"/>
      <c r="C30" s="302"/>
      <c r="D30" s="302"/>
      <c r="E30" s="302"/>
      <c r="F30" s="36"/>
      <c r="G30" s="36"/>
      <c r="H30" s="36"/>
      <c r="I30" s="36"/>
      <c r="J30" s="36"/>
      <c r="K30" s="36"/>
      <c r="L30" s="36"/>
      <c r="M30" s="33"/>
    </row>
    <row r="31" spans="1:13" ht="15.75">
      <c r="A31" s="297" t="s">
        <v>177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13" ht="15.7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zoomScaleSheetLayoutView="80" zoomScalePageLayoutView="0" workbookViewId="0" topLeftCell="A1">
      <selection activeCell="D9" sqref="D9"/>
    </sheetView>
  </sheetViews>
  <sheetFormatPr defaultColWidth="40.75390625" defaultRowHeight="12.75"/>
  <cols>
    <col min="1" max="1" width="28.75390625" style="1" customWidth="1"/>
    <col min="2" max="2" width="18.75390625" style="1" customWidth="1"/>
    <col min="3" max="3" width="16.00390625" style="60" customWidth="1"/>
    <col min="4" max="4" width="14.75390625" style="57" customWidth="1"/>
    <col min="5" max="5" width="63.00390625" style="54" customWidth="1"/>
    <col min="6" max="6" width="17.875" style="1" customWidth="1"/>
    <col min="7" max="7" width="20.00390625" style="1" customWidth="1"/>
    <col min="8" max="16384" width="40.75390625" style="1" customWidth="1"/>
  </cols>
  <sheetData>
    <row r="1" spans="5:15" ht="15.75">
      <c r="E1" s="55" t="s">
        <v>139</v>
      </c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3.5">
      <c r="D2" s="58"/>
    </row>
    <row r="3" spans="2:4" ht="20.25" customHeight="1">
      <c r="B3" s="48" t="s">
        <v>186</v>
      </c>
      <c r="C3" s="61"/>
      <c r="D3" s="59"/>
    </row>
    <row r="4" spans="1:4" ht="15.75">
      <c r="A4" s="1" t="s">
        <v>266</v>
      </c>
      <c r="B4" s="49"/>
      <c r="C4" s="61"/>
      <c r="D4" s="59"/>
    </row>
    <row r="5" spans="2:4" ht="12.75">
      <c r="B5" s="306" t="s">
        <v>188</v>
      </c>
      <c r="C5" s="306"/>
      <c r="D5" s="306"/>
    </row>
    <row r="6" spans="2:4" ht="15.75">
      <c r="B6" s="49" t="s">
        <v>328</v>
      </c>
      <c r="C6" s="61"/>
      <c r="D6" s="59"/>
    </row>
    <row r="7" ht="13.5" thickBot="1"/>
    <row r="8" spans="1:5" ht="12.75" customHeight="1">
      <c r="A8" s="315" t="s">
        <v>189</v>
      </c>
      <c r="B8" s="316"/>
      <c r="C8" s="313" t="s">
        <v>185</v>
      </c>
      <c r="D8" s="314"/>
      <c r="E8" s="307" t="s">
        <v>197</v>
      </c>
    </row>
    <row r="9" spans="1:5" ht="57.75" customHeight="1">
      <c r="A9" s="317"/>
      <c r="B9" s="318"/>
      <c r="C9" s="62" t="s">
        <v>330</v>
      </c>
      <c r="D9" s="56" t="s">
        <v>331</v>
      </c>
      <c r="E9" s="308"/>
    </row>
    <row r="10" spans="1:5" ht="12.75" customHeight="1">
      <c r="A10" s="319" t="s">
        <v>183</v>
      </c>
      <c r="B10" s="171" t="s">
        <v>184</v>
      </c>
      <c r="C10" s="309" t="s">
        <v>310</v>
      </c>
      <c r="D10" s="311" t="s">
        <v>309</v>
      </c>
      <c r="E10" s="308"/>
    </row>
    <row r="11" spans="1:5" ht="12.75">
      <c r="A11" s="320"/>
      <c r="B11" s="172"/>
      <c r="C11" s="310"/>
      <c r="D11" s="312"/>
      <c r="E11" s="308"/>
    </row>
    <row r="12" spans="1:5" s="54" customFormat="1" ht="86.25" customHeight="1">
      <c r="A12" s="221" t="s">
        <v>329</v>
      </c>
      <c r="B12" s="186" t="s">
        <v>269</v>
      </c>
      <c r="C12" s="215">
        <v>200000</v>
      </c>
      <c r="D12" s="217">
        <v>22000</v>
      </c>
      <c r="E12" s="219" t="s">
        <v>278</v>
      </c>
    </row>
    <row r="13" spans="1:5" s="54" customFormat="1" ht="64.5" customHeight="1">
      <c r="A13" s="222" t="s">
        <v>335</v>
      </c>
      <c r="B13" s="162"/>
      <c r="C13" s="215">
        <v>900000</v>
      </c>
      <c r="D13" s="217">
        <v>0</v>
      </c>
      <c r="E13" s="219" t="s">
        <v>279</v>
      </c>
    </row>
    <row r="14" spans="1:5" s="54" customFormat="1" ht="58.5" customHeight="1">
      <c r="A14" s="164"/>
      <c r="B14" s="162"/>
      <c r="C14" s="215">
        <v>200000</v>
      </c>
      <c r="D14" s="217">
        <v>5000</v>
      </c>
      <c r="E14" s="219" t="s">
        <v>313</v>
      </c>
    </row>
    <row r="15" spans="1:5" s="54" customFormat="1" ht="58.5" customHeight="1">
      <c r="A15" s="164"/>
      <c r="B15" s="162"/>
      <c r="C15" s="215">
        <v>5000</v>
      </c>
      <c r="D15" s="217">
        <v>0</v>
      </c>
      <c r="E15" s="219" t="s">
        <v>280</v>
      </c>
    </row>
    <row r="16" spans="1:5" s="54" customFormat="1" ht="58.5" customHeight="1">
      <c r="A16" s="164"/>
      <c r="B16" s="162"/>
      <c r="C16" s="215">
        <v>50000</v>
      </c>
      <c r="D16" s="217">
        <v>13896</v>
      </c>
      <c r="E16" s="219" t="s">
        <v>281</v>
      </c>
    </row>
    <row r="17" spans="1:5" s="54" customFormat="1" ht="58.5" customHeight="1">
      <c r="A17" s="164"/>
      <c r="B17" s="162"/>
      <c r="C17" s="216">
        <v>1355000</v>
      </c>
      <c r="D17" s="218">
        <v>40896</v>
      </c>
      <c r="E17" s="220" t="s">
        <v>282</v>
      </c>
    </row>
    <row r="18" spans="1:5" s="54" customFormat="1" ht="69.75" customHeight="1">
      <c r="A18" s="164"/>
      <c r="B18" s="162"/>
      <c r="C18" s="215">
        <v>300000</v>
      </c>
      <c r="D18" s="217">
        <v>22795.88</v>
      </c>
      <c r="E18" s="219" t="s">
        <v>283</v>
      </c>
    </row>
    <row r="19" spans="1:5" s="54" customFormat="1" ht="69.75" customHeight="1">
      <c r="A19" s="164"/>
      <c r="B19" s="162"/>
      <c r="C19" s="215">
        <v>220000</v>
      </c>
      <c r="D19" s="217">
        <v>3800</v>
      </c>
      <c r="E19" s="219" t="s">
        <v>284</v>
      </c>
    </row>
    <row r="20" spans="1:5" s="54" customFormat="1" ht="63" customHeight="1">
      <c r="A20" s="164"/>
      <c r="B20" s="162"/>
      <c r="C20" s="216">
        <v>520000</v>
      </c>
      <c r="D20" s="218">
        <v>26595.88</v>
      </c>
      <c r="E20" s="220" t="s">
        <v>318</v>
      </c>
    </row>
    <row r="21" spans="1:5" s="54" customFormat="1" ht="63" customHeight="1">
      <c r="A21" s="164"/>
      <c r="B21" s="162"/>
      <c r="C21" s="215">
        <v>617140.63</v>
      </c>
      <c r="D21" s="217">
        <v>310800</v>
      </c>
      <c r="E21" s="219" t="s">
        <v>285</v>
      </c>
    </row>
    <row r="22" spans="1:5" s="54" customFormat="1" ht="63" customHeight="1">
      <c r="A22" s="164"/>
      <c r="B22" s="162"/>
      <c r="C22" s="215">
        <v>1949059.37</v>
      </c>
      <c r="D22" s="217">
        <v>0</v>
      </c>
      <c r="E22" s="219" t="s">
        <v>286</v>
      </c>
    </row>
    <row r="23" spans="1:5" s="54" customFormat="1" ht="63" customHeight="1">
      <c r="A23" s="164"/>
      <c r="B23" s="162"/>
      <c r="C23" s="215">
        <v>550000</v>
      </c>
      <c r="D23" s="217">
        <v>0</v>
      </c>
      <c r="E23" s="219" t="s">
        <v>319</v>
      </c>
    </row>
    <row r="24" spans="1:5" s="54" customFormat="1" ht="63" customHeight="1">
      <c r="A24" s="164"/>
      <c r="B24" s="162"/>
      <c r="C24" s="215">
        <v>1484377.5</v>
      </c>
      <c r="D24" s="217">
        <v>0</v>
      </c>
      <c r="E24" s="219" t="s">
        <v>314</v>
      </c>
    </row>
    <row r="25" spans="1:5" s="54" customFormat="1" ht="72" customHeight="1">
      <c r="A25" s="164"/>
      <c r="B25" s="162"/>
      <c r="C25" s="216">
        <v>4600577.5</v>
      </c>
      <c r="D25" s="218">
        <v>310800</v>
      </c>
      <c r="E25" s="220" t="s">
        <v>287</v>
      </c>
    </row>
    <row r="26" spans="1:5" s="54" customFormat="1" ht="72" customHeight="1">
      <c r="A26" s="164"/>
      <c r="B26" s="162"/>
      <c r="C26" s="215">
        <v>7666000</v>
      </c>
      <c r="D26" s="217">
        <v>1303183.35</v>
      </c>
      <c r="E26" s="219" t="s">
        <v>320</v>
      </c>
    </row>
    <row r="27" spans="1:5" s="54" customFormat="1" ht="72" customHeight="1">
      <c r="A27" s="164"/>
      <c r="B27" s="162"/>
      <c r="C27" s="215">
        <v>620000</v>
      </c>
      <c r="D27" s="217">
        <v>71572.94</v>
      </c>
      <c r="E27" s="219" t="s">
        <v>288</v>
      </c>
    </row>
    <row r="28" spans="1:5" s="54" customFormat="1" ht="51" customHeight="1">
      <c r="A28" s="164"/>
      <c r="B28" s="162"/>
      <c r="C28" s="215">
        <v>1530000</v>
      </c>
      <c r="D28" s="217">
        <v>257805.15</v>
      </c>
      <c r="E28" s="219" t="s">
        <v>289</v>
      </c>
    </row>
    <row r="29" spans="1:5" s="54" customFormat="1" ht="51" customHeight="1">
      <c r="A29" s="165"/>
      <c r="B29" s="161"/>
      <c r="C29" s="215">
        <v>3000000</v>
      </c>
      <c r="D29" s="217">
        <v>951606.16</v>
      </c>
      <c r="E29" s="219" t="s">
        <v>290</v>
      </c>
    </row>
    <row r="30" spans="1:5" s="54" customFormat="1" ht="51" customHeight="1">
      <c r="A30" s="165"/>
      <c r="B30" s="161"/>
      <c r="C30" s="215">
        <v>10000</v>
      </c>
      <c r="D30" s="217">
        <v>0</v>
      </c>
      <c r="E30" s="219" t="s">
        <v>291</v>
      </c>
    </row>
    <row r="31" spans="1:5" s="54" customFormat="1" ht="51" customHeight="1">
      <c r="A31" s="165"/>
      <c r="B31" s="161"/>
      <c r="C31" s="215">
        <v>320000</v>
      </c>
      <c r="D31" s="217">
        <v>0</v>
      </c>
      <c r="E31" s="219" t="s">
        <v>292</v>
      </c>
    </row>
    <row r="32" spans="1:5" s="54" customFormat="1" ht="51" customHeight="1">
      <c r="A32" s="165"/>
      <c r="B32" s="163"/>
      <c r="C32" s="215">
        <v>1465064.73</v>
      </c>
      <c r="D32" s="217">
        <v>40380</v>
      </c>
      <c r="E32" s="219" t="s">
        <v>321</v>
      </c>
    </row>
    <row r="33" spans="1:5" s="54" customFormat="1" ht="51" customHeight="1">
      <c r="A33" s="165"/>
      <c r="B33" s="161"/>
      <c r="C33" s="215">
        <v>1120000</v>
      </c>
      <c r="D33" s="217">
        <v>181695.08</v>
      </c>
      <c r="E33" s="219" t="s">
        <v>293</v>
      </c>
    </row>
    <row r="34" spans="1:5" s="54" customFormat="1" ht="60" customHeight="1">
      <c r="A34" s="165"/>
      <c r="B34" s="161"/>
      <c r="C34" s="215">
        <v>40000</v>
      </c>
      <c r="D34" s="217">
        <v>0</v>
      </c>
      <c r="E34" s="219" t="s">
        <v>294</v>
      </c>
    </row>
    <row r="35" spans="1:5" s="54" customFormat="1" ht="57" customHeight="1">
      <c r="A35" s="165"/>
      <c r="B35" s="161"/>
      <c r="C35" s="215">
        <v>2055932.95</v>
      </c>
      <c r="D35" s="217">
        <v>2055932.95</v>
      </c>
      <c r="E35" s="219" t="s">
        <v>322</v>
      </c>
    </row>
    <row r="36" spans="1:5" s="54" customFormat="1" ht="57" customHeight="1">
      <c r="A36" s="165"/>
      <c r="B36" s="161"/>
      <c r="C36" s="215">
        <v>924504</v>
      </c>
      <c r="D36" s="217">
        <v>0</v>
      </c>
      <c r="E36" s="219" t="s">
        <v>332</v>
      </c>
    </row>
    <row r="37" spans="1:5" s="54" customFormat="1" ht="57" customHeight="1">
      <c r="A37" s="165"/>
      <c r="B37" s="161"/>
      <c r="C37" s="215">
        <v>5848340</v>
      </c>
      <c r="D37" s="217">
        <v>0</v>
      </c>
      <c r="E37" s="219" t="s">
        <v>322</v>
      </c>
    </row>
    <row r="38" spans="1:5" s="54" customFormat="1" ht="57" customHeight="1">
      <c r="A38" s="165"/>
      <c r="B38" s="161"/>
      <c r="C38" s="215">
        <v>700000</v>
      </c>
      <c r="D38" s="217">
        <v>0</v>
      </c>
      <c r="E38" s="219" t="s">
        <v>333</v>
      </c>
    </row>
    <row r="39" spans="1:5" s="54" customFormat="1" ht="61.5" customHeight="1">
      <c r="A39" s="165"/>
      <c r="B39" s="161"/>
      <c r="C39" s="215">
        <v>150000</v>
      </c>
      <c r="D39" s="217">
        <v>0</v>
      </c>
      <c r="E39" s="219" t="s">
        <v>324</v>
      </c>
    </row>
    <row r="40" spans="1:5" s="54" customFormat="1" ht="61.5" customHeight="1">
      <c r="A40" s="165"/>
      <c r="B40" s="161"/>
      <c r="C40" s="215">
        <v>998502.84</v>
      </c>
      <c r="D40" s="217">
        <v>998502.84</v>
      </c>
      <c r="E40" s="219" t="s">
        <v>321</v>
      </c>
    </row>
    <row r="41" spans="1:5" s="54" customFormat="1" ht="61.5" customHeight="1">
      <c r="A41" s="165"/>
      <c r="B41" s="161"/>
      <c r="C41" s="215">
        <v>8730613.17</v>
      </c>
      <c r="D41" s="217">
        <v>0</v>
      </c>
      <c r="E41" s="219" t="s">
        <v>323</v>
      </c>
    </row>
    <row r="42" spans="1:5" s="54" customFormat="1" ht="61.5" customHeight="1">
      <c r="A42" s="165"/>
      <c r="B42" s="161"/>
      <c r="C42" s="215">
        <v>5361967.3</v>
      </c>
      <c r="D42" s="217">
        <v>0</v>
      </c>
      <c r="E42" s="219" t="s">
        <v>323</v>
      </c>
    </row>
    <row r="43" spans="1:5" s="54" customFormat="1" ht="61.5" customHeight="1">
      <c r="A43" s="165"/>
      <c r="B43" s="161"/>
      <c r="C43" s="215">
        <v>130307.67</v>
      </c>
      <c r="D43" s="217">
        <v>0</v>
      </c>
      <c r="E43" s="219" t="s">
        <v>323</v>
      </c>
    </row>
    <row r="44" spans="1:5" s="54" customFormat="1" ht="61.5" customHeight="1">
      <c r="A44" s="165"/>
      <c r="B44" s="161"/>
      <c r="C44" s="216">
        <v>40671232.66</v>
      </c>
      <c r="D44" s="218">
        <v>5860678.47</v>
      </c>
      <c r="E44" s="220" t="s">
        <v>295</v>
      </c>
    </row>
    <row r="45" spans="1:5" s="54" customFormat="1" ht="55.5" customHeight="1">
      <c r="A45" s="165"/>
      <c r="B45" s="161"/>
      <c r="C45" s="215">
        <v>5739063</v>
      </c>
      <c r="D45" s="217">
        <v>1705852.3</v>
      </c>
      <c r="E45" s="219" t="s">
        <v>296</v>
      </c>
    </row>
    <row r="46" spans="1:5" s="54" customFormat="1" ht="55.5" customHeight="1">
      <c r="A46" s="165"/>
      <c r="B46" s="161"/>
      <c r="C46" s="215">
        <v>1565537</v>
      </c>
      <c r="D46" s="217">
        <v>332637.22</v>
      </c>
      <c r="E46" s="219" t="s">
        <v>297</v>
      </c>
    </row>
    <row r="47" spans="1:5" s="54" customFormat="1" ht="55.5" customHeight="1">
      <c r="A47" s="165"/>
      <c r="B47" s="161"/>
      <c r="C47" s="215">
        <v>630000</v>
      </c>
      <c r="D47" s="217">
        <v>102923.39</v>
      </c>
      <c r="E47" s="219" t="s">
        <v>298</v>
      </c>
    </row>
    <row r="48" spans="1:5" s="54" customFormat="1" ht="55.5" customHeight="1">
      <c r="A48" s="165"/>
      <c r="B48" s="161"/>
      <c r="C48" s="215">
        <v>3366800</v>
      </c>
      <c r="D48" s="217">
        <v>401427.74</v>
      </c>
      <c r="E48" s="219" t="s">
        <v>299</v>
      </c>
    </row>
    <row r="49" spans="1:5" s="54" customFormat="1" ht="55.5" customHeight="1">
      <c r="A49" s="165"/>
      <c r="B49" s="161"/>
      <c r="C49" s="215">
        <v>273715</v>
      </c>
      <c r="D49" s="217">
        <v>0</v>
      </c>
      <c r="E49" s="219" t="s">
        <v>300</v>
      </c>
    </row>
    <row r="50" spans="1:5" s="54" customFormat="1" ht="45">
      <c r="A50" s="187"/>
      <c r="B50" s="161"/>
      <c r="C50" s="216">
        <v>11575115</v>
      </c>
      <c r="D50" s="218">
        <v>2542840.65</v>
      </c>
      <c r="E50" s="220" t="s">
        <v>301</v>
      </c>
    </row>
    <row r="51" spans="1:5" s="54" customFormat="1" ht="56.25">
      <c r="A51" s="187"/>
      <c r="B51" s="161"/>
      <c r="C51" s="215">
        <v>4750000</v>
      </c>
      <c r="D51" s="217">
        <v>921478.8</v>
      </c>
      <c r="E51" s="219" t="s">
        <v>302</v>
      </c>
    </row>
    <row r="52" spans="1:5" s="54" customFormat="1" ht="51" customHeight="1">
      <c r="A52" s="187"/>
      <c r="B52" s="161"/>
      <c r="C52" s="215">
        <v>259000</v>
      </c>
      <c r="D52" s="217">
        <v>43312</v>
      </c>
      <c r="E52" s="219" t="s">
        <v>303</v>
      </c>
    </row>
    <row r="53" spans="1:5" s="54" customFormat="1" ht="67.5">
      <c r="A53" s="187"/>
      <c r="B53" s="161"/>
      <c r="C53" s="215">
        <v>177346.91</v>
      </c>
      <c r="D53" s="217">
        <v>0</v>
      </c>
      <c r="E53" s="219" t="s">
        <v>304</v>
      </c>
    </row>
    <row r="54" spans="1:5" s="54" customFormat="1" ht="56.25">
      <c r="A54" s="187"/>
      <c r="B54" s="161"/>
      <c r="C54" s="215">
        <v>1816176</v>
      </c>
      <c r="D54" s="217">
        <v>0</v>
      </c>
      <c r="E54" s="219" t="s">
        <v>334</v>
      </c>
    </row>
    <row r="55" spans="1:5" s="54" customFormat="1" ht="45">
      <c r="A55" s="187"/>
      <c r="B55" s="161"/>
      <c r="C55" s="216">
        <v>7002522.91</v>
      </c>
      <c r="D55" s="218">
        <v>964790.8</v>
      </c>
      <c r="E55" s="220" t="s">
        <v>305</v>
      </c>
    </row>
    <row r="56" spans="1:5" s="54" customFormat="1" ht="67.5">
      <c r="A56" s="187"/>
      <c r="B56" s="161"/>
      <c r="C56" s="215">
        <v>250000</v>
      </c>
      <c r="D56" s="217">
        <v>0</v>
      </c>
      <c r="E56" s="219" t="s">
        <v>315</v>
      </c>
    </row>
    <row r="57" spans="1:5" ht="67.5">
      <c r="A57" s="187"/>
      <c r="B57" s="161"/>
      <c r="C57" s="215">
        <v>500000</v>
      </c>
      <c r="D57" s="217">
        <v>0</v>
      </c>
      <c r="E57" s="219" t="s">
        <v>315</v>
      </c>
    </row>
    <row r="58" spans="1:5" ht="45">
      <c r="A58" s="187"/>
      <c r="B58" s="161"/>
      <c r="C58" s="216">
        <v>750000</v>
      </c>
      <c r="D58" s="218">
        <v>0</v>
      </c>
      <c r="E58" s="220" t="s">
        <v>316</v>
      </c>
    </row>
    <row r="59" spans="1:5" ht="56.25">
      <c r="A59" s="165"/>
      <c r="B59" s="161"/>
      <c r="C59" s="215">
        <v>134000</v>
      </c>
      <c r="D59" s="217">
        <v>0</v>
      </c>
      <c r="E59" s="219" t="s">
        <v>306</v>
      </c>
    </row>
    <row r="60" spans="1:5" ht="56.25">
      <c r="A60" s="202"/>
      <c r="B60" s="203"/>
      <c r="C60" s="215">
        <v>66000</v>
      </c>
      <c r="D60" s="217">
        <v>0</v>
      </c>
      <c r="E60" s="219" t="s">
        <v>307</v>
      </c>
    </row>
    <row r="61" spans="1:5" ht="45">
      <c r="A61" s="204"/>
      <c r="B61" s="205"/>
      <c r="C61" s="216">
        <v>200000</v>
      </c>
      <c r="D61" s="218">
        <v>0</v>
      </c>
      <c r="E61" s="220" t="s">
        <v>325</v>
      </c>
    </row>
    <row r="62" spans="1:5" s="47" customFormat="1" ht="45">
      <c r="A62" s="305" t="s">
        <v>187</v>
      </c>
      <c r="B62" s="305"/>
      <c r="C62" s="216">
        <v>66674448.07</v>
      </c>
      <c r="D62" s="218">
        <v>9746601.8</v>
      </c>
      <c r="E62" s="220" t="s">
        <v>308</v>
      </c>
    </row>
  </sheetData>
  <sheetProtection/>
  <mergeCells count="8">
    <mergeCell ref="A62:B62"/>
    <mergeCell ref="B5:D5"/>
    <mergeCell ref="E8:E11"/>
    <mergeCell ref="C10:C11"/>
    <mergeCell ref="D10:D11"/>
    <mergeCell ref="C8:D8"/>
    <mergeCell ref="A8:B9"/>
    <mergeCell ref="A10:A11"/>
  </mergeCells>
  <printOptions/>
  <pageMargins left="0.7086614173228347" right="0" top="0.5511811023622047" bottom="0.1968503937007874" header="0.31496062992125984" footer="0.31496062992125984"/>
  <pageSetup horizontalDpi="600" verticalDpi="600" orientation="landscape" paperSize="9" scale="99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Екатерина Олеговна Павлова</cp:lastModifiedBy>
  <cp:lastPrinted>2021-05-26T06:17:25Z</cp:lastPrinted>
  <dcterms:created xsi:type="dcterms:W3CDTF">2007-10-25T07:17:21Z</dcterms:created>
  <dcterms:modified xsi:type="dcterms:W3CDTF">2021-05-26T06:17:27Z</dcterms:modified>
  <cp:category/>
  <cp:version/>
  <cp:contentType/>
  <cp:contentStatus/>
</cp:coreProperties>
</file>