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7400" windowHeight="9870"/>
  </bookViews>
  <sheets>
    <sheet name="01,01,17" sheetId="1" r:id="rId1"/>
    <sheet name="Лист2" sheetId="2" r:id="rId2"/>
    <sheet name="Лист3" sheetId="3" r:id="rId3"/>
  </sheets>
  <definedNames>
    <definedName name="_xlnm.Print_Area" localSheetId="0">'01,01,17'!$A$1:$N$25</definedName>
  </definedNames>
  <calcPr calcId="125725" refMode="R1C1"/>
</workbook>
</file>

<file path=xl/calcChain.xml><?xml version="1.0" encoding="utf-8"?>
<calcChain xmlns="http://schemas.openxmlformats.org/spreadsheetml/2006/main">
  <c r="M20" i="1"/>
  <c r="D11"/>
  <c r="M10"/>
  <c r="L10"/>
  <c r="N10" s="1"/>
  <c r="M13"/>
  <c r="M11"/>
  <c r="N14"/>
  <c r="N17"/>
  <c r="E13"/>
  <c r="L13"/>
  <c r="D13"/>
  <c r="L20"/>
  <c r="N12"/>
  <c r="L9"/>
  <c r="D8" l="1"/>
  <c r="E11"/>
  <c r="E8" s="1"/>
  <c r="L11"/>
  <c r="L8" s="1"/>
  <c r="N13"/>
  <c r="N11"/>
  <c r="N9"/>
  <c r="M9"/>
  <c r="N8" l="1"/>
  <c r="M8"/>
</calcChain>
</file>

<file path=xl/sharedStrings.xml><?xml version="1.0" encoding="utf-8"?>
<sst xmlns="http://schemas.openxmlformats.org/spreadsheetml/2006/main" count="105" uniqueCount="58">
  <si>
    <t>ОТЧЕТ</t>
  </si>
  <si>
    <t>Наименование показателя</t>
  </si>
  <si>
    <t>Код доходов по БК</t>
  </si>
  <si>
    <t>Остаток на начало отчетного периода</t>
  </si>
  <si>
    <t>Код расходов по БК</t>
  </si>
  <si>
    <t>Произведено расходов из бюджетов поселений</t>
  </si>
  <si>
    <t>Остаток на конец отчетного периода</t>
  </si>
  <si>
    <t>с начала года</t>
  </si>
  <si>
    <t>за отчетный период</t>
  </si>
  <si>
    <t>Поступило средств из бюджета р-на в бюджеты пос-й</t>
  </si>
  <si>
    <t>Периодичность:   квартальная</t>
  </si>
  <si>
    <t>Единица измерения:  руб</t>
  </si>
  <si>
    <t xml:space="preserve">Глава администрации                                        Володкович ВВ                                                          </t>
  </si>
  <si>
    <t xml:space="preserve">Главный бухгалтер                            Павлова Е.О.                                                                         </t>
  </si>
  <si>
    <t>Наименование поселения:  Дружногорское городское поселение</t>
  </si>
  <si>
    <t>Суммы межбюджетных трансфертов, всего</t>
  </si>
  <si>
    <t>об использовании межбюджетных трансфертов,предоставленных из бюджетаГатчинского муниципального района бюджетам городских и сельских поселений</t>
  </si>
  <si>
    <t>Дотации бюджетам городских поселений на выравнивание бюджетной обеспеченности(обл)</t>
  </si>
  <si>
    <t>Дотации бюджетам городских поселений на выравнивание бюджетной обеспеченности(мест)</t>
  </si>
  <si>
    <t>606 2.02.01001.13.0000.151</t>
  </si>
  <si>
    <t>Муниципальное казенное учреждение  "Дружногорский физкультурно-спортивный центр "РОСИЧ" Устройство раздевалок и ремонт коробки хоккейной спортивной площадки по адресу: гп. Дружная Горка, ул. Введенского уч. 1 а</t>
  </si>
  <si>
    <t>1101</t>
  </si>
  <si>
    <t>225</t>
  </si>
  <si>
    <t>010</t>
  </si>
  <si>
    <t>0</t>
  </si>
  <si>
    <t>КФСР</t>
  </si>
  <si>
    <t>КЦСР</t>
  </si>
  <si>
    <t>квр</t>
  </si>
  <si>
    <t>косгу</t>
  </si>
  <si>
    <t>Доп ФК</t>
  </si>
  <si>
    <t>Доп ЭК</t>
  </si>
  <si>
    <t>8160612800</t>
  </si>
  <si>
    <t>Ср-ва депутатов(за счет обл. б-та) в том числе</t>
  </si>
  <si>
    <t>310</t>
  </si>
  <si>
    <t>Муниципальное казенное учреждение  "Дружногорский физкультурно-спортивный центр "РОСИЧ"для проведения ремонта в здании, расположенного по адресу п. Дружная Горка, ул. Введенского, д. 20. (замена 16-ти оконных блоков).</t>
  </si>
  <si>
    <t>Муниципальное казенное учреждение  "Дружногорский физкультурно-спортивный центр "РОСИЧ"для устройства многофункциональной спортивной площадки в п. Дружная Горка</t>
  </si>
  <si>
    <t>МУНИЦИПАЛЬНОЕ КАЗЕННОЕ УЧРЕЖДЕНИЕ  КУЛЬТУРЫ «ДРУЖНОГОРСКИЙ - КУЛЬТУРНО ДОСУГОВЫЙ ЦЕНТР» для проведения ремонта в здании Дружногорского дома культуры, расположенного по адресу п. Дружная Горка, ул. Введенского, д. 20. (замена 7-ми оконных блоков, ремонт и покраска части фасада здания).</t>
  </si>
  <si>
    <t>0801</t>
  </si>
  <si>
    <t>8150672020</t>
  </si>
  <si>
    <t>244</t>
  </si>
  <si>
    <t>606 2.02.04999.13.0000.151</t>
  </si>
  <si>
    <t>0707</t>
  </si>
  <si>
    <t>8160615660</t>
  </si>
  <si>
    <t>111</t>
  </si>
  <si>
    <t>211</t>
  </si>
  <si>
    <t>119</t>
  </si>
  <si>
    <t>213</t>
  </si>
  <si>
    <t>0501</t>
  </si>
  <si>
    <t>81406S9602</t>
  </si>
  <si>
    <t>412</t>
  </si>
  <si>
    <t>0412</t>
  </si>
  <si>
    <t>8110615330</t>
  </si>
  <si>
    <t>МБ Трудоустройство несовершеннолетних граждан</t>
  </si>
  <si>
    <t>МБ Переселение граждан из аварийного жилищного фонда за счет средств ГМР</t>
  </si>
  <si>
    <t>МБ Общественные работы</t>
  </si>
  <si>
    <t>Прочие межбюджетные трансферты, передаваемые бюджетам городских поселений, в том числе</t>
  </si>
  <si>
    <t>8160672020</t>
  </si>
  <si>
    <t>на 01 января 2017 года.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</si>
</sst>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name val="Arial Cyr"/>
    </font>
    <font>
      <sz val="8.5"/>
      <name val="Arial CYR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3">
    <xf numFmtId="0" fontId="0" fillId="0" borderId="0" xfId="0"/>
    <xf numFmtId="49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49" fontId="11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 applyProtection="1">
      <alignment horizontal="left" vertical="center" wrapText="1"/>
    </xf>
    <xf numFmtId="49" fontId="12" fillId="0" borderId="2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" fontId="6" fillId="0" borderId="3" xfId="1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right" vertical="center" wrapText="1"/>
    </xf>
    <xf numFmtId="14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wrapText="1"/>
    </xf>
    <xf numFmtId="49" fontId="17" fillId="0" borderId="1" xfId="0" applyNumberFormat="1" applyFont="1" applyBorder="1" applyAlignment="1" applyProtection="1">
      <alignment horizontal="center" vertical="center" wrapText="1"/>
    </xf>
    <xf numFmtId="49" fontId="18" fillId="0" borderId="1" xfId="0" applyNumberFormat="1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vertical="center"/>
    </xf>
    <xf numFmtId="4" fontId="19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49" fontId="15" fillId="0" borderId="1" xfId="1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vertical="center"/>
    </xf>
    <xf numFmtId="49" fontId="15" fillId="0" borderId="1" xfId="0" applyNumberFormat="1" applyFont="1" applyBorder="1" applyAlignment="1" applyProtection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" fontId="9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 applyProtection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19" fillId="0" borderId="4" xfId="0" applyNumberFormat="1" applyFont="1" applyBorder="1" applyAlignment="1">
      <alignment horizontal="center" vertical="center"/>
    </xf>
    <xf numFmtId="4" fontId="19" fillId="0" borderId="9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topLeftCell="A13" workbookViewId="0">
      <selection activeCell="I11" sqref="I11"/>
    </sheetView>
  </sheetViews>
  <sheetFormatPr defaultRowHeight="15"/>
  <cols>
    <col min="1" max="1" width="28.5703125" style="34" customWidth="1"/>
    <col min="2" max="2" width="21" style="13" customWidth="1"/>
    <col min="3" max="3" width="3.85546875" style="13" customWidth="1"/>
    <col min="4" max="4" width="12.28515625" style="13" customWidth="1"/>
    <col min="5" max="5" width="11" style="33" customWidth="1"/>
    <col min="6" max="6" width="5.5703125" style="13" customWidth="1"/>
    <col min="7" max="7" width="12.5703125" style="13" customWidth="1"/>
    <col min="8" max="8" width="6.42578125" style="13" customWidth="1"/>
    <col min="9" max="9" width="6.85546875" style="13" customWidth="1"/>
    <col min="10" max="10" width="6.28515625" style="13" customWidth="1"/>
    <col min="11" max="11" width="4.140625" style="13" customWidth="1"/>
    <col min="12" max="12" width="13.85546875" style="13" customWidth="1"/>
    <col min="13" max="13" width="11.5703125" style="13" customWidth="1"/>
    <col min="14" max="14" width="11.7109375" style="33" customWidth="1"/>
    <col min="15" max="15" width="22.42578125" style="13" customWidth="1"/>
    <col min="16" max="16" width="12.28515625" style="13" customWidth="1"/>
    <col min="17" max="17" width="12.5703125" style="13" customWidth="1"/>
    <col min="18" max="21" width="9.140625" style="13"/>
    <col min="22" max="22" width="10.85546875" style="13" bestFit="1" customWidth="1"/>
    <col min="23" max="23" width="12.140625" style="13" customWidth="1"/>
    <col min="24" max="16384" width="9.140625" style="13"/>
  </cols>
  <sheetData>
    <row r="1" spans="1:17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7">
      <c r="A2" s="85" t="s">
        <v>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7">
      <c r="A3" s="85" t="s">
        <v>57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7">
      <c r="A4" s="91" t="s">
        <v>14</v>
      </c>
      <c r="B4" s="91"/>
      <c r="C4" s="91"/>
      <c r="D4" s="91"/>
      <c r="E4" s="91"/>
      <c r="L4" s="14"/>
      <c r="M4" s="14"/>
      <c r="N4" s="49"/>
    </row>
    <row r="5" spans="1:17">
      <c r="A5" s="91" t="s">
        <v>10</v>
      </c>
      <c r="B5" s="91"/>
      <c r="C5" s="15"/>
      <c r="D5" s="92" t="s">
        <v>11</v>
      </c>
      <c r="E5" s="92"/>
      <c r="F5" s="15"/>
      <c r="G5" s="15"/>
      <c r="H5" s="15"/>
      <c r="I5" s="15"/>
      <c r="J5" s="15"/>
      <c r="K5" s="14"/>
      <c r="L5" s="14"/>
      <c r="M5" s="14"/>
      <c r="N5" s="49"/>
    </row>
    <row r="6" spans="1:17" ht="34.5" customHeight="1">
      <c r="A6" s="86" t="s">
        <v>1</v>
      </c>
      <c r="B6" s="65" t="s">
        <v>2</v>
      </c>
      <c r="C6" s="87" t="s">
        <v>3</v>
      </c>
      <c r="D6" s="89" t="s">
        <v>9</v>
      </c>
      <c r="E6" s="90"/>
      <c r="F6" s="67" t="s">
        <v>4</v>
      </c>
      <c r="G6" s="68"/>
      <c r="H6" s="68"/>
      <c r="I6" s="68"/>
      <c r="J6" s="68"/>
      <c r="K6" s="69"/>
      <c r="L6" s="89" t="s">
        <v>5</v>
      </c>
      <c r="M6" s="90"/>
      <c r="N6" s="65" t="s">
        <v>6</v>
      </c>
    </row>
    <row r="7" spans="1:17" ht="30.75" customHeight="1">
      <c r="A7" s="86"/>
      <c r="B7" s="66"/>
      <c r="C7" s="88"/>
      <c r="D7" s="16" t="s">
        <v>7</v>
      </c>
      <c r="E7" s="16" t="s">
        <v>8</v>
      </c>
      <c r="F7" s="70"/>
      <c r="G7" s="71"/>
      <c r="H7" s="71"/>
      <c r="I7" s="71"/>
      <c r="J7" s="71"/>
      <c r="K7" s="72"/>
      <c r="L7" s="16" t="s">
        <v>7</v>
      </c>
      <c r="M7" s="16" t="s">
        <v>8</v>
      </c>
      <c r="N7" s="66"/>
    </row>
    <row r="8" spans="1:17" ht="22.5" customHeight="1">
      <c r="A8" s="83" t="s">
        <v>15</v>
      </c>
      <c r="B8" s="84"/>
      <c r="C8" s="17"/>
      <c r="D8" s="18">
        <f>D9+D10+D11</f>
        <v>9214291.6899999995</v>
      </c>
      <c r="E8" s="18">
        <f>E9+E10+E11</f>
        <v>964885.92999999993</v>
      </c>
      <c r="F8" s="4" t="s">
        <v>25</v>
      </c>
      <c r="G8" s="4" t="s">
        <v>26</v>
      </c>
      <c r="H8" s="6" t="s">
        <v>27</v>
      </c>
      <c r="I8" s="6" t="s">
        <v>28</v>
      </c>
      <c r="J8" s="4" t="s">
        <v>29</v>
      </c>
      <c r="K8" s="4" t="s">
        <v>30</v>
      </c>
      <c r="L8" s="19">
        <f>L9+L10+L11</f>
        <v>9214291.6899999995</v>
      </c>
      <c r="M8" s="19">
        <f>M9+M10+M11</f>
        <v>2035653.93</v>
      </c>
      <c r="N8" s="18">
        <f>N9+N10+N11</f>
        <v>0</v>
      </c>
      <c r="O8" s="20"/>
      <c r="P8" s="20"/>
    </row>
    <row r="9" spans="1:17" s="61" customFormat="1" ht="36" customHeight="1">
      <c r="A9" s="54" t="s">
        <v>17</v>
      </c>
      <c r="B9" s="55" t="s">
        <v>19</v>
      </c>
      <c r="C9" s="56"/>
      <c r="D9" s="48">
        <v>5844900</v>
      </c>
      <c r="E9" s="57">
        <v>584490</v>
      </c>
      <c r="F9" s="6"/>
      <c r="G9" s="6"/>
      <c r="H9" s="6"/>
      <c r="I9" s="6"/>
      <c r="J9" s="6"/>
      <c r="K9" s="6"/>
      <c r="L9" s="58">
        <f>D9</f>
        <v>5844900</v>
      </c>
      <c r="M9" s="59">
        <f>E9</f>
        <v>584490</v>
      </c>
      <c r="N9" s="48">
        <f>D9-L9</f>
        <v>0</v>
      </c>
      <c r="O9" s="60"/>
      <c r="Q9" s="60"/>
    </row>
    <row r="10" spans="1:17" ht="40.5" customHeight="1">
      <c r="A10" s="21" t="s">
        <v>18</v>
      </c>
      <c r="B10" s="7" t="s">
        <v>19</v>
      </c>
      <c r="C10" s="17"/>
      <c r="D10" s="18">
        <v>1240400</v>
      </c>
      <c r="E10" s="18">
        <v>310100</v>
      </c>
      <c r="F10" s="6"/>
      <c r="G10" s="6"/>
      <c r="H10" s="6"/>
      <c r="I10" s="6"/>
      <c r="J10" s="6"/>
      <c r="K10" s="6"/>
      <c r="L10" s="19">
        <f>D10</f>
        <v>1240400</v>
      </c>
      <c r="M10" s="19">
        <f>E10</f>
        <v>310100</v>
      </c>
      <c r="N10" s="18">
        <f>D10-L10</f>
        <v>0</v>
      </c>
      <c r="O10" s="20"/>
      <c r="Q10" s="20"/>
    </row>
    <row r="11" spans="1:17" ht="36" customHeight="1">
      <c r="A11" s="8" t="s">
        <v>55</v>
      </c>
      <c r="B11" s="9" t="s">
        <v>40</v>
      </c>
      <c r="C11" s="17"/>
      <c r="D11" s="18">
        <f>D12+D13+D18+D20+D21</f>
        <v>2128991.69</v>
      </c>
      <c r="E11" s="18">
        <f>E12+E13+E18+E20+E21</f>
        <v>70295.929999999993</v>
      </c>
      <c r="F11" s="18"/>
      <c r="G11" s="18"/>
      <c r="H11" s="18"/>
      <c r="I11" s="18"/>
      <c r="J11" s="18"/>
      <c r="K11" s="18"/>
      <c r="L11" s="18">
        <f>L12+L13+L18+L19+L20+L21+L22</f>
        <v>2128991.69</v>
      </c>
      <c r="M11" s="18">
        <f>M12+M13+M18+M19+M20+M21+M22</f>
        <v>1141063.93</v>
      </c>
      <c r="N11" s="18">
        <f>N12+N13+N18+N20+N21</f>
        <v>0</v>
      </c>
      <c r="O11" s="20"/>
      <c r="P11" s="20"/>
    </row>
    <row r="12" spans="1:17" s="41" customFormat="1" ht="90.75" customHeight="1">
      <c r="A12" s="5" t="s">
        <v>20</v>
      </c>
      <c r="B12" s="37" t="s">
        <v>40</v>
      </c>
      <c r="C12" s="38"/>
      <c r="D12" s="39">
        <v>200000</v>
      </c>
      <c r="E12" s="39">
        <v>0</v>
      </c>
      <c r="F12" s="11" t="s">
        <v>21</v>
      </c>
      <c r="G12" s="11" t="s">
        <v>31</v>
      </c>
      <c r="H12" s="42">
        <v>244</v>
      </c>
      <c r="I12" s="11" t="s">
        <v>22</v>
      </c>
      <c r="J12" s="43" t="s">
        <v>23</v>
      </c>
      <c r="K12" s="43" t="s">
        <v>24</v>
      </c>
      <c r="L12" s="44">
        <v>200000</v>
      </c>
      <c r="M12" s="44">
        <v>140000</v>
      </c>
      <c r="N12" s="39">
        <f>D12-L12</f>
        <v>0</v>
      </c>
      <c r="O12" s="40"/>
      <c r="P12" s="20"/>
    </row>
    <row r="13" spans="1:17" s="41" customFormat="1" ht="21.75" customHeight="1">
      <c r="A13" s="5" t="s">
        <v>32</v>
      </c>
      <c r="B13" s="37" t="s">
        <v>40</v>
      </c>
      <c r="C13" s="38"/>
      <c r="D13" s="39">
        <f>SUM(D14:D17)</f>
        <v>1800000</v>
      </c>
      <c r="E13" s="39">
        <f>SUM(E14:E17)</f>
        <v>0</v>
      </c>
      <c r="F13" s="39"/>
      <c r="G13" s="39"/>
      <c r="H13" s="39"/>
      <c r="I13" s="39"/>
      <c r="J13" s="39"/>
      <c r="K13" s="39"/>
      <c r="L13" s="39">
        <f>SUM(L14:L17)</f>
        <v>1800000</v>
      </c>
      <c r="M13" s="39">
        <f>SUM(M14:M17)</f>
        <v>930768</v>
      </c>
      <c r="N13" s="39">
        <f>SUM(N14:N17)</f>
        <v>0</v>
      </c>
      <c r="O13" s="40"/>
      <c r="P13" s="20"/>
    </row>
    <row r="14" spans="1:17" ht="81" customHeight="1">
      <c r="A14" s="22" t="s">
        <v>34</v>
      </c>
      <c r="B14" s="9" t="s">
        <v>40</v>
      </c>
      <c r="C14" s="17"/>
      <c r="D14" s="18">
        <v>450000</v>
      </c>
      <c r="E14" s="18">
        <v>0</v>
      </c>
      <c r="F14" s="1" t="s">
        <v>21</v>
      </c>
      <c r="G14" s="1" t="s">
        <v>56</v>
      </c>
      <c r="H14" s="2">
        <v>244</v>
      </c>
      <c r="I14" s="1" t="s">
        <v>22</v>
      </c>
      <c r="J14" s="3" t="s">
        <v>23</v>
      </c>
      <c r="K14" s="3" t="s">
        <v>24</v>
      </c>
      <c r="L14" s="18">
        <v>450000</v>
      </c>
      <c r="M14" s="18">
        <v>57948</v>
      </c>
      <c r="N14" s="18">
        <f>D14-L14</f>
        <v>0</v>
      </c>
      <c r="O14" s="20"/>
      <c r="P14" s="20"/>
    </row>
    <row r="15" spans="1:17" ht="63" customHeight="1">
      <c r="A15" s="79" t="s">
        <v>35</v>
      </c>
      <c r="B15" s="81" t="s">
        <v>40</v>
      </c>
      <c r="C15" s="81"/>
      <c r="D15" s="73">
        <v>600000</v>
      </c>
      <c r="E15" s="73">
        <v>0</v>
      </c>
      <c r="F15" s="35" t="s">
        <v>21</v>
      </c>
      <c r="G15" s="36" t="s">
        <v>56</v>
      </c>
      <c r="H15" s="35" t="s">
        <v>39</v>
      </c>
      <c r="I15" s="35" t="s">
        <v>22</v>
      </c>
      <c r="J15" s="3" t="s">
        <v>23</v>
      </c>
      <c r="K15" s="3" t="s">
        <v>24</v>
      </c>
      <c r="L15" s="18">
        <v>200000</v>
      </c>
      <c r="M15" s="18">
        <v>200000</v>
      </c>
      <c r="N15" s="18">
        <v>0</v>
      </c>
      <c r="O15" s="12"/>
      <c r="P15" s="20"/>
    </row>
    <row r="16" spans="1:17" ht="53.25" customHeight="1">
      <c r="A16" s="80"/>
      <c r="B16" s="82"/>
      <c r="C16" s="82"/>
      <c r="D16" s="74"/>
      <c r="E16" s="74"/>
      <c r="F16" s="35" t="s">
        <v>21</v>
      </c>
      <c r="G16" s="35" t="s">
        <v>56</v>
      </c>
      <c r="H16" s="35" t="s">
        <v>39</v>
      </c>
      <c r="I16" s="35" t="s">
        <v>33</v>
      </c>
      <c r="J16" s="3" t="s">
        <v>23</v>
      </c>
      <c r="K16" s="3"/>
      <c r="L16" s="51">
        <v>400000</v>
      </c>
      <c r="M16" s="51">
        <v>400000</v>
      </c>
      <c r="N16" s="51">
        <v>0</v>
      </c>
      <c r="O16" s="12"/>
      <c r="P16" s="20"/>
    </row>
    <row r="17" spans="1:23" ht="96.75" customHeight="1">
      <c r="A17" s="10" t="s">
        <v>36</v>
      </c>
      <c r="B17" s="9" t="s">
        <v>40</v>
      </c>
      <c r="C17" s="17"/>
      <c r="D17" s="18">
        <v>750000</v>
      </c>
      <c r="E17" s="18">
        <v>0</v>
      </c>
      <c r="F17" s="35" t="s">
        <v>37</v>
      </c>
      <c r="G17" s="35" t="s">
        <v>38</v>
      </c>
      <c r="H17" s="35" t="s">
        <v>39</v>
      </c>
      <c r="I17" s="35" t="s">
        <v>22</v>
      </c>
      <c r="J17" s="23" t="s">
        <v>23</v>
      </c>
      <c r="K17" s="23" t="s">
        <v>24</v>
      </c>
      <c r="L17" s="50">
        <v>750000</v>
      </c>
      <c r="M17" s="18">
        <v>272820</v>
      </c>
      <c r="N17" s="18">
        <f>D17-L17</f>
        <v>0</v>
      </c>
      <c r="O17" s="20"/>
      <c r="P17" s="20"/>
    </row>
    <row r="18" spans="1:23" s="41" customFormat="1" ht="27.75" customHeight="1">
      <c r="A18" s="63" t="s">
        <v>52</v>
      </c>
      <c r="B18" s="77" t="s">
        <v>40</v>
      </c>
      <c r="C18" s="63"/>
      <c r="D18" s="75">
        <v>27588.48</v>
      </c>
      <c r="E18" s="75">
        <v>0</v>
      </c>
      <c r="F18" s="45" t="s">
        <v>41</v>
      </c>
      <c r="G18" s="45" t="s">
        <v>42</v>
      </c>
      <c r="H18" s="45" t="s">
        <v>43</v>
      </c>
      <c r="I18" s="45" t="s">
        <v>44</v>
      </c>
      <c r="J18" s="45" t="s">
        <v>23</v>
      </c>
      <c r="K18" s="46" t="s">
        <v>24</v>
      </c>
      <c r="L18" s="52">
        <v>21189.31</v>
      </c>
      <c r="M18" s="52">
        <v>0</v>
      </c>
      <c r="N18" s="39">
        <v>0</v>
      </c>
      <c r="O18" s="40"/>
      <c r="P18" s="20"/>
    </row>
    <row r="19" spans="1:23" s="41" customFormat="1" ht="27.75" customHeight="1">
      <c r="A19" s="63"/>
      <c r="B19" s="77"/>
      <c r="C19" s="63"/>
      <c r="D19" s="76"/>
      <c r="E19" s="76"/>
      <c r="F19" s="45" t="s">
        <v>41</v>
      </c>
      <c r="G19" s="45" t="s">
        <v>42</v>
      </c>
      <c r="H19" s="45" t="s">
        <v>45</v>
      </c>
      <c r="I19" s="45" t="s">
        <v>46</v>
      </c>
      <c r="J19" s="45" t="s">
        <v>23</v>
      </c>
      <c r="K19" s="46" t="s">
        <v>24</v>
      </c>
      <c r="L19" s="52">
        <v>6399.17</v>
      </c>
      <c r="M19" s="52">
        <v>0</v>
      </c>
      <c r="N19" s="39">
        <v>0</v>
      </c>
      <c r="O19" s="40"/>
      <c r="P19" s="20"/>
    </row>
    <row r="20" spans="1:23" s="41" customFormat="1" ht="27.75" customHeight="1">
      <c r="A20" s="47" t="s">
        <v>53</v>
      </c>
      <c r="B20" s="37" t="s">
        <v>40</v>
      </c>
      <c r="C20" s="38"/>
      <c r="D20" s="39">
        <v>99800.29</v>
      </c>
      <c r="E20" s="39">
        <v>70295.929999999993</v>
      </c>
      <c r="F20" s="45" t="s">
        <v>47</v>
      </c>
      <c r="G20" s="45" t="s">
        <v>48</v>
      </c>
      <c r="H20" s="45" t="s">
        <v>49</v>
      </c>
      <c r="I20" s="45" t="s">
        <v>33</v>
      </c>
      <c r="J20" s="45" t="s">
        <v>23</v>
      </c>
      <c r="K20" s="46" t="s">
        <v>24</v>
      </c>
      <c r="L20" s="53">
        <f>D20</f>
        <v>99800.29</v>
      </c>
      <c r="M20" s="39">
        <f>E20</f>
        <v>70295.929999999993</v>
      </c>
      <c r="N20" s="39">
        <v>0</v>
      </c>
      <c r="O20" s="40"/>
      <c r="P20" s="20"/>
    </row>
    <row r="21" spans="1:23" s="41" customFormat="1" ht="27.75" customHeight="1">
      <c r="A21" s="63" t="s">
        <v>54</v>
      </c>
      <c r="B21" s="77" t="s">
        <v>40</v>
      </c>
      <c r="C21" s="63"/>
      <c r="D21" s="75">
        <v>1602.92</v>
      </c>
      <c r="E21" s="75">
        <v>0</v>
      </c>
      <c r="F21" s="45" t="s">
        <v>50</v>
      </c>
      <c r="G21" s="45" t="s">
        <v>51</v>
      </c>
      <c r="H21" s="45" t="s">
        <v>43</v>
      </c>
      <c r="I21" s="45" t="s">
        <v>44</v>
      </c>
      <c r="J21" s="45" t="s">
        <v>23</v>
      </c>
      <c r="K21" s="46" t="s">
        <v>24</v>
      </c>
      <c r="L21" s="52">
        <v>1231.8900000000001</v>
      </c>
      <c r="M21" s="52">
        <v>0</v>
      </c>
      <c r="N21" s="39">
        <v>0</v>
      </c>
      <c r="O21" s="40"/>
      <c r="P21" s="20"/>
    </row>
    <row r="22" spans="1:23" s="41" customFormat="1" ht="27.75" customHeight="1">
      <c r="A22" s="64"/>
      <c r="B22" s="78"/>
      <c r="C22" s="64"/>
      <c r="D22" s="76"/>
      <c r="E22" s="76"/>
      <c r="F22" s="45" t="s">
        <v>50</v>
      </c>
      <c r="G22" s="45" t="s">
        <v>51</v>
      </c>
      <c r="H22" s="45" t="s">
        <v>45</v>
      </c>
      <c r="I22" s="45" t="s">
        <v>46</v>
      </c>
      <c r="J22" s="45" t="s">
        <v>23</v>
      </c>
      <c r="K22" s="46" t="s">
        <v>24</v>
      </c>
      <c r="L22" s="52">
        <v>371.03</v>
      </c>
      <c r="M22" s="52">
        <v>0</v>
      </c>
      <c r="N22" s="39">
        <v>0</v>
      </c>
      <c r="O22" s="40"/>
      <c r="P22" s="20"/>
    </row>
    <row r="23" spans="1:23" ht="34.5" customHeight="1">
      <c r="A23" s="24"/>
      <c r="B23" s="25" t="s">
        <v>12</v>
      </c>
      <c r="C23" s="25"/>
      <c r="D23" s="25"/>
      <c r="E23" s="26"/>
      <c r="F23" s="25"/>
      <c r="G23" s="25"/>
      <c r="H23" s="25"/>
      <c r="I23" s="25"/>
      <c r="J23" s="25"/>
      <c r="K23" s="25"/>
      <c r="L23" s="25"/>
      <c r="M23" s="25"/>
      <c r="N23" s="62"/>
      <c r="P23" s="27"/>
      <c r="Q23" s="27"/>
      <c r="R23" s="27"/>
      <c r="S23" s="27"/>
      <c r="T23" s="27"/>
      <c r="U23" s="27"/>
      <c r="V23" s="28"/>
      <c r="W23" s="28"/>
    </row>
    <row r="24" spans="1:23" ht="15.75">
      <c r="A24" s="29"/>
      <c r="B24" s="25"/>
      <c r="C24" s="25"/>
      <c r="D24" s="25"/>
      <c r="E24" s="26"/>
      <c r="F24" s="25"/>
      <c r="G24" s="25"/>
      <c r="H24" s="25"/>
      <c r="I24" s="25"/>
      <c r="J24" s="25"/>
      <c r="K24" s="25"/>
      <c r="L24" s="25"/>
      <c r="M24" s="25"/>
      <c r="N24" s="26"/>
      <c r="P24" s="30"/>
      <c r="Q24" s="30"/>
      <c r="R24" s="30"/>
      <c r="S24" s="30"/>
      <c r="T24" s="30"/>
      <c r="U24" s="30"/>
      <c r="V24" s="31"/>
      <c r="W24" s="31"/>
    </row>
    <row r="25" spans="1:23" ht="15.75">
      <c r="A25" s="32">
        <v>42734</v>
      </c>
      <c r="B25" s="25" t="s">
        <v>13</v>
      </c>
      <c r="C25" s="25"/>
      <c r="D25" s="25"/>
      <c r="E25" s="26"/>
      <c r="F25" s="25"/>
      <c r="G25" s="25"/>
      <c r="H25" s="25"/>
      <c r="I25" s="25"/>
      <c r="J25" s="25"/>
      <c r="K25" s="25"/>
      <c r="L25" s="25"/>
      <c r="M25" s="25"/>
      <c r="N25" s="26"/>
      <c r="P25" s="30"/>
      <c r="Q25" s="30"/>
      <c r="R25" s="30"/>
      <c r="S25" s="30"/>
      <c r="T25" s="30"/>
      <c r="U25" s="30"/>
      <c r="V25" s="31"/>
      <c r="W25" s="31"/>
    </row>
    <row r="26" spans="1:23" ht="15.75">
      <c r="A26" s="29"/>
      <c r="B26" s="25"/>
      <c r="C26" s="25"/>
      <c r="D26" s="25"/>
      <c r="E26" s="26"/>
      <c r="F26" s="25"/>
      <c r="G26" s="25"/>
      <c r="H26" s="25"/>
      <c r="I26" s="25"/>
      <c r="J26" s="25"/>
      <c r="K26" s="25"/>
      <c r="L26" s="25"/>
      <c r="M26" s="25"/>
      <c r="N26" s="26"/>
      <c r="P26" s="30"/>
      <c r="Q26" s="30"/>
      <c r="R26" s="30"/>
      <c r="S26" s="30"/>
      <c r="T26" s="30"/>
      <c r="U26" s="30"/>
      <c r="V26" s="31"/>
      <c r="W26" s="31"/>
    </row>
    <row r="27" spans="1:23">
      <c r="A27" s="29"/>
      <c r="P27" s="30"/>
      <c r="Q27" s="30"/>
      <c r="R27" s="30"/>
      <c r="S27" s="30"/>
      <c r="T27" s="30"/>
      <c r="U27" s="30"/>
      <c r="V27" s="31"/>
      <c r="W27" s="31"/>
    </row>
    <row r="28" spans="1:23" ht="15.75">
      <c r="B28" s="25"/>
      <c r="C28" s="25"/>
      <c r="D28" s="25"/>
      <c r="E28" s="26"/>
      <c r="F28" s="25"/>
      <c r="G28" s="25"/>
      <c r="H28" s="25"/>
      <c r="I28" s="25"/>
      <c r="J28" s="25"/>
      <c r="K28" s="25"/>
      <c r="L28" s="25"/>
      <c r="M28" s="25"/>
      <c r="P28" s="30"/>
      <c r="Q28" s="30"/>
      <c r="R28" s="30"/>
      <c r="S28" s="30"/>
      <c r="T28" s="30"/>
      <c r="U28" s="30"/>
      <c r="V28" s="31"/>
      <c r="W28" s="31"/>
    </row>
    <row r="29" spans="1:23" ht="15.75">
      <c r="B29" s="25"/>
      <c r="C29" s="25"/>
      <c r="D29" s="25"/>
      <c r="E29" s="26"/>
      <c r="F29" s="25"/>
      <c r="G29" s="25"/>
      <c r="H29" s="25"/>
      <c r="I29" s="25"/>
      <c r="J29" s="25"/>
      <c r="K29" s="25"/>
      <c r="L29" s="25"/>
      <c r="M29" s="25"/>
      <c r="P29" s="30"/>
      <c r="Q29" s="30"/>
      <c r="R29" s="30"/>
      <c r="S29" s="30"/>
      <c r="T29" s="30"/>
      <c r="U29" s="30"/>
      <c r="V29" s="31"/>
      <c r="W29" s="31"/>
    </row>
    <row r="30" spans="1:23" ht="15.75">
      <c r="B30" s="25"/>
      <c r="C30" s="25"/>
      <c r="D30" s="25"/>
      <c r="E30" s="26"/>
      <c r="F30" s="25"/>
      <c r="G30" s="25"/>
      <c r="H30" s="25"/>
      <c r="I30" s="25"/>
      <c r="J30" s="25"/>
      <c r="K30" s="25"/>
      <c r="L30" s="25"/>
      <c r="M30" s="25"/>
      <c r="P30" s="30"/>
      <c r="Q30" s="30"/>
      <c r="R30" s="30"/>
      <c r="S30" s="30"/>
      <c r="T30" s="30"/>
      <c r="U30" s="30"/>
      <c r="V30" s="31"/>
      <c r="W30" s="31"/>
    </row>
    <row r="31" spans="1:23" ht="15.75">
      <c r="B31" s="25"/>
      <c r="C31" s="25"/>
      <c r="D31" s="25"/>
      <c r="E31" s="26"/>
      <c r="F31" s="25"/>
      <c r="G31" s="25"/>
      <c r="H31" s="25"/>
      <c r="I31" s="25"/>
      <c r="J31" s="25"/>
      <c r="K31" s="25"/>
      <c r="L31" s="25"/>
      <c r="M31" s="25"/>
      <c r="V31" s="20"/>
      <c r="W31" s="20"/>
    </row>
    <row r="32" spans="1:23" ht="15.75">
      <c r="B32" s="25"/>
      <c r="C32" s="25"/>
      <c r="D32" s="25"/>
      <c r="E32" s="26"/>
      <c r="F32" s="25"/>
      <c r="G32" s="25"/>
      <c r="H32" s="25"/>
      <c r="I32" s="25"/>
      <c r="J32" s="25"/>
      <c r="K32" s="25"/>
      <c r="L32" s="25"/>
      <c r="M32" s="25"/>
      <c r="V32" s="20"/>
      <c r="W32" s="20"/>
    </row>
    <row r="33" spans="2:13" ht="15.75">
      <c r="B33" s="25"/>
      <c r="C33" s="25"/>
      <c r="D33" s="25"/>
      <c r="E33" s="26"/>
      <c r="F33" s="25"/>
      <c r="G33" s="25"/>
      <c r="H33" s="25"/>
      <c r="I33" s="25"/>
      <c r="J33" s="25"/>
      <c r="K33" s="25"/>
      <c r="L33" s="25"/>
      <c r="M33" s="25"/>
    </row>
    <row r="34" spans="2:13" ht="15.75">
      <c r="B34" s="25"/>
      <c r="C34" s="25"/>
      <c r="D34" s="25"/>
      <c r="E34" s="26"/>
      <c r="F34" s="25"/>
      <c r="G34" s="25"/>
      <c r="H34" s="25"/>
      <c r="I34" s="25"/>
      <c r="J34" s="25"/>
      <c r="K34" s="25"/>
      <c r="L34" s="25"/>
      <c r="M34" s="25"/>
    </row>
  </sheetData>
  <mergeCells count="29">
    <mergeCell ref="C15:C16"/>
    <mergeCell ref="A8:B8"/>
    <mergeCell ref="A1:N1"/>
    <mergeCell ref="A2:N2"/>
    <mergeCell ref="A3:N3"/>
    <mergeCell ref="A6:A7"/>
    <mergeCell ref="B6:B7"/>
    <mergeCell ref="C6:C7"/>
    <mergeCell ref="D6:E6"/>
    <mergeCell ref="A4:E4"/>
    <mergeCell ref="L6:M6"/>
    <mergeCell ref="D5:E5"/>
    <mergeCell ref="A5:B5"/>
    <mergeCell ref="A18:A19"/>
    <mergeCell ref="A21:A22"/>
    <mergeCell ref="N6:N7"/>
    <mergeCell ref="F6:K7"/>
    <mergeCell ref="D15:D16"/>
    <mergeCell ref="E15:E16"/>
    <mergeCell ref="D21:D22"/>
    <mergeCell ref="B21:B22"/>
    <mergeCell ref="C21:C22"/>
    <mergeCell ref="E21:E22"/>
    <mergeCell ref="B18:B19"/>
    <mergeCell ref="C18:C19"/>
    <mergeCell ref="D18:D19"/>
    <mergeCell ref="E18:E19"/>
    <mergeCell ref="A15:A16"/>
    <mergeCell ref="B15:B16"/>
  </mergeCells>
  <phoneticPr fontId="0" type="noConversion"/>
  <pageMargins left="0.39370078740157483" right="0" top="0.59055118110236227" bottom="0.19685039370078741" header="0.31496062992125984" footer="0.31496062992125984"/>
  <pageSetup paperSize="9" scale="91" orientation="landscape" r:id="rId1"/>
  <rowBreaks count="2" manualBreakCount="2">
    <brk id="16" max="13" man="1"/>
    <brk id="2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01,01,17</vt:lpstr>
      <vt:lpstr>Лист2</vt:lpstr>
      <vt:lpstr>Лист3</vt:lpstr>
      <vt:lpstr>'01,01,17'!Область_печати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dgp_072</cp:lastModifiedBy>
  <cp:lastPrinted>2017-01-12T11:29:38Z</cp:lastPrinted>
  <dcterms:created xsi:type="dcterms:W3CDTF">2012-12-18T07:22:35Z</dcterms:created>
  <dcterms:modified xsi:type="dcterms:W3CDTF">2017-01-12T11:31:19Z</dcterms:modified>
</cp:coreProperties>
</file>