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<sst xmlns="http://schemas.openxmlformats.org/spreadsheetml/2006/main" count="59" uniqueCount="59">
  <si>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Приложение № 2</t>
  </si>
  <si>
    <t>Код бюджетной классификации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</si>
  <si>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</si>
  <si>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</si>
  <si>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</si>
  <si>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</si>
  <si>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</si>
  <si>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</si>
  <si>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</si>
  <si>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</si>
  <si>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</si>
  <si>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</si>
  <si>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</si>
  <si>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</si>
  <si>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</si>
  <si>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</si>
  <si>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</si>
  <si>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</si>
  <si>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</si>
  <si>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</si>
  <si>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</si>
  <si>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</si>
  <si>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</si>
  <si>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</si>
  <si>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</si>
  <si>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</si>
  <si>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</si>
  <si>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</si>
  <si>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</si>
  <si>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</si>
  <si>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</si>
  <si>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</si>
  <si>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</si>
  <si>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</si>
  <si>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</si>
  <si>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</si>
  <si>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</si>
  <si>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</si>
  <si>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</si>
  <si>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</si>
  <si>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</si>
  <si>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</si>
  <si>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</si>
  <si>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</si>
  <si>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</si>
  <si>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</si>
  <si>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</si>
  <si>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</si>
  <si>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</si>
  <si>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</si>
  <si>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Субсидии бюджетам субъектов Российской Федерации и муниципальных образований(межбюджетные субсидии)</t>
  </si>
  <si>
    <t>000 2 02 02000 00 0000 151</t>
  </si>
  <si>
    <t>Исполнение поступления доходов в бюджет Дружногорского городского поселения за 2013 год</t>
  </si>
  <si>
    <t>% исполнения</t>
  </si>
  <si>
    <t>Утверждено в бюджете 2013 год  сумма, тыс.руб.</t>
  </si>
  <si>
    <t>Исполнено 2013 год  сумма, тыс.руб.</t>
  </si>
  <si>
    <t>000 2 19 05000 00 0000 151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</si>
  <si>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</si>
  <si>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№ 14 от 30 апреля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</si>
</sst>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4" fontId="2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justify"/>
    </xf>
    <xf numFmtId="0" fontId="27" fillId="0" borderId="10" xfId="0" applyFont="1" applyBorder="1" applyAlignment="1">
      <alignment horizontal="center" vertical="justify"/>
    </xf>
    <xf numFmtId="0" fontId="26" fillId="0" borderId="10" xfId="0" applyFont="1" applyBorder="1" applyAlignment="1">
      <alignment horizontal="center" vertical="justify"/>
    </xf>
    <xf numFmtId="0" fontId="28" fillId="0" borderId="10" xfId="0" applyFont="1" applyBorder="1" applyAlignment="1">
      <alignment horizontal="center" vertical="justify"/>
    </xf>
    <xf numFmtId="49" fontId="26" fillId="0" borderId="10" xfId="0" applyNumberFormat="1" applyFont="1" applyBorder="1" applyAlignment="1">
      <alignment horizontal="center" vertical="justify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/>
    </xf>
    <xf numFmtId="0" fontId="2" fillId="0" borderId="0" xfId="0" applyFont="1" applyAlignment="1">
      <alignment horizontal="center" vertical="justify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0" zoomScaleNormal="120" zoomScalePageLayoutView="0" workbookViewId="0" topLeftCell="A1">
      <selection activeCell="G14" sqref="G14"/>
    </sheetView>
  </sheetViews>
  <sheetFormatPr defaultColWidth="9.140625" defaultRowHeight="12.75"/>
  <cols>
    <col min="1" max="1" width="23.8515625" style="17" customWidth="1"/>
    <col min="2" max="2" width="36.421875" style="1" customWidth="1"/>
    <col min="3" max="3" width="13.00390625" style="25" customWidth="1"/>
    <col min="4" max="4" width="12.140625" style="25" customWidth="1"/>
    <col min="5" max="5" width="9.140625" style="27" customWidth="1"/>
    <col min="6" max="16384" width="9.140625" style="1" customWidth="1"/>
  </cols>
  <sheetData>
    <row r="1" spans="2:5" ht="12.75">
      <c r="B1" s="8"/>
      <c r="C1" s="35" t="s">
        <v>0</v>
      </c>
      <c r="D1" s="36"/>
      <c r="E1" s="36"/>
    </row>
    <row r="2" spans="2:5" ht="12.75">
      <c r="B2" s="2"/>
      <c r="C2" s="35" t="s">
        <v>15</v>
      </c>
      <c r="D2" s="36"/>
      <c r="E2" s="36"/>
    </row>
    <row r="3" spans="1:5" ht="12.75" customHeight="1">
      <c r="A3" s="37" t="s">
        <v>16</v>
      </c>
      <c r="B3" s="37"/>
      <c r="C3" s="37"/>
      <c r="D3" s="38"/>
      <c r="E3" s="38"/>
    </row>
    <row r="4" spans="2:5" ht="12.75">
      <c r="B4" s="37" t="s">
        <v>58</v>
      </c>
      <c r="C4" s="37"/>
      <c r="D4" s="38"/>
      <c r="E4" s="38"/>
    </row>
    <row r="5" spans="1:5" ht="17.25" customHeight="1">
      <c r="A5" s="39" t="s">
        <v>52</v>
      </c>
      <c r="B5" s="39"/>
      <c r="C5" s="39"/>
      <c r="D5" s="40"/>
      <c r="E5" s="40"/>
    </row>
    <row r="6" spans="1:3" ht="12.75">
      <c r="A6" s="18"/>
      <c r="B6" s="7"/>
      <c r="C6" s="26"/>
    </row>
    <row r="7" spans="1:5" ht="29.25" customHeight="1">
      <c r="A7" s="19" t="s">
        <v>1</v>
      </c>
      <c r="B7" s="3" t="s">
        <v>14</v>
      </c>
      <c r="C7" s="16" t="s">
        <v>54</v>
      </c>
      <c r="D7" s="16" t="s">
        <v>55</v>
      </c>
      <c r="E7" s="16" t="s">
        <v>53</v>
      </c>
    </row>
    <row r="8" spans="1:5" ht="12.75">
      <c r="A8" s="19" t="s">
        <v>17</v>
      </c>
      <c r="B8" s="3" t="s">
        <v>2</v>
      </c>
      <c r="C8" s="28">
        <f>SUM(C9+C11+C15+C21+C19)+C23+C24</f>
        <v>18054.5</v>
      </c>
      <c r="D8" s="28">
        <f>SUM(D9+D11+D15+D21+D19)+D23+D24</f>
        <v>18798.94013</v>
      </c>
      <c r="E8" s="29">
        <f>D8/C8*100</f>
        <v>104.12329408180784</v>
      </c>
    </row>
    <row r="9" spans="1:5" ht="15.75" customHeight="1">
      <c r="A9" s="19" t="s">
        <v>18</v>
      </c>
      <c r="B9" s="3" t="s">
        <v>3</v>
      </c>
      <c r="C9" s="28">
        <f>SUM(C10)</f>
        <v>1642.3</v>
      </c>
      <c r="D9" s="28">
        <f>SUM(D10)</f>
        <v>1804.84161</v>
      </c>
      <c r="E9" s="29">
        <f aca="true" t="shared" si="0" ref="E9:E32">D9/C9*100</f>
        <v>109.8971935699933</v>
      </c>
    </row>
    <row r="10" spans="1:5" ht="12.75">
      <c r="A10" s="20" t="s">
        <v>19</v>
      </c>
      <c r="B10" s="5" t="s">
        <v>4</v>
      </c>
      <c r="C10" s="30">
        <v>1642.3</v>
      </c>
      <c r="D10" s="30">
        <v>1804.84161</v>
      </c>
      <c r="E10" s="29">
        <f t="shared" si="0"/>
        <v>109.8971935699933</v>
      </c>
    </row>
    <row r="11" spans="1:5" ht="12.75">
      <c r="A11" s="19" t="s">
        <v>20</v>
      </c>
      <c r="B11" s="3" t="s">
        <v>5</v>
      </c>
      <c r="C11" s="28">
        <f>C12+C13+C14</f>
        <v>11189.7</v>
      </c>
      <c r="D11" s="28">
        <f>D12+D13+D14</f>
        <v>12085.66133</v>
      </c>
      <c r="E11" s="29">
        <f t="shared" si="0"/>
        <v>108.00701832935647</v>
      </c>
    </row>
    <row r="12" spans="1:5" ht="12.75">
      <c r="A12" s="20" t="s">
        <v>21</v>
      </c>
      <c r="B12" s="5" t="s">
        <v>6</v>
      </c>
      <c r="C12" s="30">
        <v>739.7</v>
      </c>
      <c r="D12" s="30">
        <v>698.03822</v>
      </c>
      <c r="E12" s="29">
        <f t="shared" si="0"/>
        <v>94.36774638366904</v>
      </c>
    </row>
    <row r="13" spans="1:5" ht="12.75">
      <c r="A13" s="20" t="s">
        <v>22</v>
      </c>
      <c r="B13" s="5" t="s">
        <v>7</v>
      </c>
      <c r="C13" s="30">
        <v>8690</v>
      </c>
      <c r="D13" s="30">
        <v>9405.58904</v>
      </c>
      <c r="E13" s="29">
        <f t="shared" si="0"/>
        <v>108.2346264672037</v>
      </c>
    </row>
    <row r="14" spans="1:5" ht="12.75">
      <c r="A14" s="20" t="s">
        <v>40</v>
      </c>
      <c r="B14" s="10" t="s">
        <v>41</v>
      </c>
      <c r="C14" s="30">
        <v>1760</v>
      </c>
      <c r="D14" s="30">
        <v>1982.03407</v>
      </c>
      <c r="E14" s="29">
        <f t="shared" si="0"/>
        <v>112.6155721590909</v>
      </c>
    </row>
    <row r="15" spans="1:5" ht="41.25" customHeight="1">
      <c r="A15" s="19" t="s">
        <v>25</v>
      </c>
      <c r="B15" s="11" t="s">
        <v>39</v>
      </c>
      <c r="C15" s="28">
        <f>C16+C17+C18</f>
        <v>2427</v>
      </c>
      <c r="D15" s="28">
        <f>D16+D17+D18</f>
        <v>2246.1124800000002</v>
      </c>
      <c r="E15" s="29">
        <f t="shared" si="0"/>
        <v>92.54686773794809</v>
      </c>
    </row>
    <row r="16" spans="1:5" ht="66" customHeight="1">
      <c r="A16" s="21" t="s">
        <v>24</v>
      </c>
      <c r="B16" s="9" t="s">
        <v>23</v>
      </c>
      <c r="C16" s="31">
        <v>920</v>
      </c>
      <c r="D16" s="30">
        <v>806.25342</v>
      </c>
      <c r="E16" s="29">
        <f t="shared" si="0"/>
        <v>87.63624130434783</v>
      </c>
    </row>
    <row r="17" spans="1:5" ht="68.25" customHeight="1">
      <c r="A17" s="21" t="s">
        <v>26</v>
      </c>
      <c r="B17" s="12" t="s">
        <v>27</v>
      </c>
      <c r="C17" s="32">
        <v>827</v>
      </c>
      <c r="D17" s="30">
        <v>707.70951</v>
      </c>
      <c r="E17" s="29">
        <f t="shared" si="0"/>
        <v>85.57551511487304</v>
      </c>
    </row>
    <row r="18" spans="1:5" ht="68.25" customHeight="1">
      <c r="A18" s="21" t="s">
        <v>49</v>
      </c>
      <c r="B18" s="15" t="s">
        <v>48</v>
      </c>
      <c r="C18" s="32">
        <v>680</v>
      </c>
      <c r="D18" s="30">
        <v>732.14955</v>
      </c>
      <c r="E18" s="29">
        <f t="shared" si="0"/>
        <v>107.66905147058823</v>
      </c>
    </row>
    <row r="19" spans="1:5" ht="22.5">
      <c r="A19" s="19" t="s">
        <v>29</v>
      </c>
      <c r="B19" s="11" t="s">
        <v>28</v>
      </c>
      <c r="C19" s="28">
        <f>SUM(C20)</f>
        <v>910</v>
      </c>
      <c r="D19" s="28">
        <f>SUM(D20)</f>
        <v>894.17376</v>
      </c>
      <c r="E19" s="29">
        <f t="shared" si="0"/>
        <v>98.26085274725274</v>
      </c>
    </row>
    <row r="20" spans="1:5" ht="25.5">
      <c r="A20" s="20" t="s">
        <v>30</v>
      </c>
      <c r="B20" s="4" t="s">
        <v>8</v>
      </c>
      <c r="C20" s="30">
        <v>910</v>
      </c>
      <c r="D20" s="30">
        <v>894.17376</v>
      </c>
      <c r="E20" s="29">
        <f t="shared" si="0"/>
        <v>98.26085274725274</v>
      </c>
    </row>
    <row r="21" spans="1:5" ht="25.5" hidden="1">
      <c r="A21" s="19" t="s">
        <v>9</v>
      </c>
      <c r="B21" s="3" t="s">
        <v>10</v>
      </c>
      <c r="C21" s="28">
        <f>SUM(C22)</f>
        <v>0</v>
      </c>
      <c r="D21" s="30"/>
      <c r="E21" s="29" t="e">
        <f t="shared" si="0"/>
        <v>#DIV/0!</v>
      </c>
    </row>
    <row r="22" spans="1:5" ht="38.25" hidden="1">
      <c r="A22" s="20" t="s">
        <v>11</v>
      </c>
      <c r="B22" s="4" t="s">
        <v>12</v>
      </c>
      <c r="C22" s="30">
        <v>0</v>
      </c>
      <c r="D22" s="30"/>
      <c r="E22" s="29" t="e">
        <f t="shared" si="0"/>
        <v>#DIV/0!</v>
      </c>
    </row>
    <row r="23" spans="1:5" ht="22.5">
      <c r="A23" s="19" t="s">
        <v>32</v>
      </c>
      <c r="B23" s="11" t="s">
        <v>31</v>
      </c>
      <c r="C23" s="33">
        <v>1700</v>
      </c>
      <c r="D23" s="30">
        <v>1584.73715</v>
      </c>
      <c r="E23" s="29">
        <f t="shared" si="0"/>
        <v>93.21983235294117</v>
      </c>
    </row>
    <row r="24" spans="1:5" ht="12.75">
      <c r="A24" s="19" t="s">
        <v>42</v>
      </c>
      <c r="B24" s="11" t="s">
        <v>43</v>
      </c>
      <c r="C24" s="33">
        <f>C25</f>
        <v>185.5</v>
      </c>
      <c r="D24" s="33">
        <f>D25</f>
        <v>183.4138</v>
      </c>
      <c r="E24" s="29">
        <f t="shared" si="0"/>
        <v>98.87536388140163</v>
      </c>
    </row>
    <row r="25" spans="1:5" ht="22.5">
      <c r="A25" s="20" t="s">
        <v>45</v>
      </c>
      <c r="B25" s="14" t="s">
        <v>44</v>
      </c>
      <c r="C25" s="30">
        <v>185.5</v>
      </c>
      <c r="D25" s="30">
        <v>183.4138</v>
      </c>
      <c r="E25" s="29">
        <f t="shared" si="0"/>
        <v>98.87536388140163</v>
      </c>
    </row>
    <row r="26" spans="1:5" ht="35.25" customHeight="1">
      <c r="A26" s="19" t="s">
        <v>34</v>
      </c>
      <c r="B26" s="11" t="s">
        <v>33</v>
      </c>
      <c r="C26" s="28">
        <f>C27+C29+C30+C28</f>
        <v>14653.39</v>
      </c>
      <c r="D26" s="28">
        <f>D27+D29+D30+D28+D31</f>
        <v>14649.896</v>
      </c>
      <c r="E26" s="29">
        <f t="shared" si="0"/>
        <v>99.97615568820595</v>
      </c>
    </row>
    <row r="27" spans="1:5" ht="24" customHeight="1">
      <c r="A27" s="20" t="s">
        <v>37</v>
      </c>
      <c r="B27" s="14" t="s">
        <v>35</v>
      </c>
      <c r="C27" s="28">
        <v>9323.1</v>
      </c>
      <c r="D27" s="30">
        <v>9323.1</v>
      </c>
      <c r="E27" s="29">
        <f t="shared" si="0"/>
        <v>100</v>
      </c>
    </row>
    <row r="28" spans="1:5" ht="38.25" customHeight="1">
      <c r="A28" s="20" t="s">
        <v>51</v>
      </c>
      <c r="B28" s="14" t="s">
        <v>50</v>
      </c>
      <c r="C28" s="28">
        <v>4234.14</v>
      </c>
      <c r="D28" s="30">
        <v>4234.134</v>
      </c>
      <c r="E28" s="29">
        <f t="shared" si="0"/>
        <v>99.99985829471863</v>
      </c>
    </row>
    <row r="29" spans="1:5" ht="22.5">
      <c r="A29" s="22" t="s">
        <v>38</v>
      </c>
      <c r="B29" s="14" t="s">
        <v>36</v>
      </c>
      <c r="C29" s="33">
        <v>553.55</v>
      </c>
      <c r="D29" s="30">
        <v>553.55</v>
      </c>
      <c r="E29" s="29">
        <f t="shared" si="0"/>
        <v>100</v>
      </c>
    </row>
    <row r="30" spans="1:5" ht="12.75">
      <c r="A30" s="23" t="s">
        <v>46</v>
      </c>
      <c r="B30" s="13" t="s">
        <v>47</v>
      </c>
      <c r="C30" s="33">
        <v>542.6</v>
      </c>
      <c r="D30" s="30">
        <v>542.6</v>
      </c>
      <c r="E30" s="29">
        <f t="shared" si="0"/>
        <v>100</v>
      </c>
    </row>
    <row r="31" spans="1:5" ht="33.75">
      <c r="A31" s="23" t="s">
        <v>56</v>
      </c>
      <c r="B31" s="34" t="s">
        <v>57</v>
      </c>
      <c r="C31" s="33"/>
      <c r="D31" s="30">
        <v>-3.488</v>
      </c>
      <c r="E31" s="29"/>
    </row>
    <row r="32" spans="1:5" ht="12.75">
      <c r="A32" s="20"/>
      <c r="B32" s="3" t="s">
        <v>13</v>
      </c>
      <c r="C32" s="28">
        <f>C26+C8</f>
        <v>32707.89</v>
      </c>
      <c r="D32" s="28">
        <f>D26+D8</f>
        <v>33448.836129999996</v>
      </c>
      <c r="E32" s="29">
        <f t="shared" si="0"/>
        <v>102.26534371370333</v>
      </c>
    </row>
    <row r="33" spans="1:2" ht="12.75">
      <c r="A33" s="24"/>
      <c r="B33" s="6"/>
    </row>
    <row r="34" spans="1:2" ht="12.75">
      <c r="A34" s="24"/>
      <c r="B34" s="6"/>
    </row>
    <row r="35" spans="1:2" ht="12.75">
      <c r="A35" s="24"/>
      <c r="B35" s="6"/>
    </row>
    <row r="36" spans="1:2" ht="12.75">
      <c r="A36" s="24"/>
      <c r="B36" s="6"/>
    </row>
    <row r="37" spans="1:2" ht="12.75">
      <c r="A37" s="24"/>
      <c r="B37" s="6"/>
    </row>
    <row r="38" spans="1:2" ht="12.75">
      <c r="A38" s="24"/>
      <c r="B38" s="6"/>
    </row>
    <row r="39" spans="1:2" ht="12.75">
      <c r="A39" s="24"/>
      <c r="B39" s="6"/>
    </row>
    <row r="40" spans="1:2" ht="12.75">
      <c r="A40" s="24"/>
      <c r="B40" s="6"/>
    </row>
    <row r="41" spans="1:2" ht="12.75">
      <c r="A41" s="24"/>
      <c r="B41" s="6"/>
    </row>
    <row r="42" spans="1:2" ht="12.75">
      <c r="A42" s="24"/>
      <c r="B42" s="6"/>
    </row>
    <row r="43" spans="1:2" ht="12.75">
      <c r="A43" s="24"/>
      <c r="B43" s="6"/>
    </row>
    <row r="44" spans="1:2" ht="12.75">
      <c r="A44" s="24"/>
      <c r="B44" s="6"/>
    </row>
  </sheetData>
  <sheetProtection/>
  <mergeCells count="5">
    <mergeCell ref="A5:E5"/>
    <mergeCell ref="C1:E1"/>
    <mergeCell ref="C2:E2"/>
    <mergeCell ref="A3:E3"/>
    <mergeCell ref="B4:E4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2014-05-04T08:32:48Z</cp:lastPrinted>
  <dcterms:created xsi:type="dcterms:W3CDTF">1996-10-08T23:32:33Z</dcterms:created>
  <dcterms:modified xsi:type="dcterms:W3CDTF">2014-05-04T08:32:52Z</dcterms:modified>
  <cp:category/>
  <cp:version/>
  <cp:contentType/>
  <cp:contentStatus/>
</cp:coreProperties>
</file>