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<sst xmlns="http://schemas.openxmlformats.org/spreadsheetml/2006/main" count="67" uniqueCount="67">
  <si>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</si>
  <si>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</si>
  <si>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</si>
  <si>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</si>
  <si>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</si>
  <si>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</si>
  <si>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</si>
  <si>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</si>
  <si>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</si>
  <si>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</si>
  <si>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</si>
  <si>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</si>
  <si>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</si>
  <si>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</si>
  <si>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</si>
  <si>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</si>
  <si>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</si>
  <si>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</si>
  <si>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</si>
  <si>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</si>
  <si>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</si>
  <si>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</si>
  <si>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</si>
  <si>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</si>
  <si>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</si>
  <si>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</si>
  <si>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</si>
  <si>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</si>
  <si>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</si>
  <si>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</si>
  <si>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</si>
  <si>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</si>
  <si>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</si>
  <si>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</si>
  <si>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</si>
  <si>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</si>
  <si>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000 1 17 00000 00 000 000</t>
  </si>
  <si>
    <t>Прочие неналоговые доходы</t>
  </si>
  <si>
    <t>000 2 02 04000 00 0000 151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</si>
  <si>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</si>
  <si>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</si>
  <si>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</si>
  <si>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</si>
  <si>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</si>
  <si>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</si>
  <si>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</si>
  <si>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000 1 11 05010 00 0000 120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</si>
  <si>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</si>
  <si>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</si>
  <si>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</si>
  <si>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</si>
  <si>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</si>
  <si>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</si>
  <si>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000  1 11 05070 00 0000 120</t>
  </si>
  <si>
    <t>000 1 05 00000 00 0000 000</t>
  </si>
  <si>
    <t>НАЛОГИ НА СОВОКУПНЫЙ ДОХОД</t>
  </si>
  <si>
    <t>000 1.05.03.00.0.01.0.000</t>
  </si>
  <si>
    <t>Единый сельскохозяйственный налог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</si>
  <si>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</si>
  <si>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000 2.19.00.00.0.00.0.000</t>
  </si>
  <si>
    <t>ВОЗВРАТ ОСТАТКОВ СУБСИДИЙ, СУБВЕНЦИЙ И ИНЫХ МЕЖБЮДЖЕТНЫХ ТРАНСФЕРТОВ, ИМЕЮЩИХ ЦЕЛЕВОЕ НАЗНАЧЕНИЕ, ПРОШЛЫХ ЛЕТ</t>
  </si>
  <si>
    <t>%</t>
  </si>
  <si>
    <t>Исполнение поступления доходов в бюджет Дружногорского городского поселения за 1 квартал 2016 года</t>
  </si>
  <si>
    <t>исполнено 1 кв 2016 тыс.руб.</t>
  </si>
  <si>
    <t>000 1 13 00000 00 0000 130</t>
  </si>
  <si>
    <t>ДОХОДЫ ОТ ОКАЗАНИЯ ПЛАТНЫХ УСЛУГ (РАБОТ) И КОМПЕНСАЦИИ ЗАТРАТ ГОСУДАРСТВА</t>
  </si>
  <si>
    <t>№  16    от 27 апреля 2016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</si>
</sst>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84" fontId="8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183" fontId="1" fillId="0" borderId="0" xfId="0" applyNumberFormat="1" applyFont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84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10" zoomScalePageLayoutView="0" workbookViewId="0" topLeftCell="A2">
      <selection activeCell="K18" sqref="K18"/>
    </sheetView>
  </sheetViews>
  <sheetFormatPr defaultColWidth="9.140625" defaultRowHeight="12.75"/>
  <cols>
    <col min="1" max="1" width="24.57421875" style="1" customWidth="1"/>
    <col min="2" max="2" width="39.421875" style="1" customWidth="1"/>
    <col min="3" max="3" width="12.00390625" style="13" customWidth="1"/>
    <col min="4" max="4" width="9.57421875" style="13" customWidth="1"/>
    <col min="5" max="5" width="6.7109375" style="27" customWidth="1"/>
    <col min="6" max="16384" width="9.140625" style="1" customWidth="1"/>
  </cols>
  <sheetData>
    <row r="1" spans="2:5" ht="12.75">
      <c r="B1" s="7"/>
      <c r="C1" s="33" t="s">
        <v>0</v>
      </c>
      <c r="D1" s="34"/>
      <c r="E1" s="34"/>
    </row>
    <row r="2" spans="2:5" ht="12.75">
      <c r="B2" s="2"/>
      <c r="C2" s="33" t="s">
        <v>16</v>
      </c>
      <c r="D2" s="34"/>
      <c r="E2" s="34"/>
    </row>
    <row r="3" spans="1:5" ht="12.75" customHeight="1">
      <c r="A3" s="37" t="s">
        <v>17</v>
      </c>
      <c r="B3" s="37"/>
      <c r="C3" s="37"/>
      <c r="D3" s="34"/>
      <c r="E3" s="34"/>
    </row>
    <row r="4" spans="2:5" ht="12.75">
      <c r="B4" s="37" t="s">
        <v>66</v>
      </c>
      <c r="C4" s="37"/>
      <c r="D4" s="34"/>
      <c r="E4" s="34"/>
    </row>
    <row r="5" spans="2:5" ht="12.75">
      <c r="B5" s="2"/>
      <c r="C5" s="2"/>
      <c r="D5" s="31"/>
      <c r="E5" s="31"/>
    </row>
    <row r="6" spans="1:5" s="32" customFormat="1" ht="21.75" customHeight="1">
      <c r="A6" s="35" t="s">
        <v>62</v>
      </c>
      <c r="B6" s="35"/>
      <c r="C6" s="35"/>
      <c r="D6" s="36"/>
      <c r="E6" s="36"/>
    </row>
    <row r="7" spans="1:5" ht="25.5" customHeight="1">
      <c r="A7" s="3" t="s">
        <v>1</v>
      </c>
      <c r="B7" s="3" t="s">
        <v>15</v>
      </c>
      <c r="C7" s="26" t="s">
        <v>2</v>
      </c>
      <c r="D7" s="26" t="s">
        <v>63</v>
      </c>
      <c r="E7" s="28" t="s">
        <v>61</v>
      </c>
    </row>
    <row r="8" spans="1:5" ht="12.75">
      <c r="A8" s="3" t="s">
        <v>18</v>
      </c>
      <c r="B8" s="3" t="s">
        <v>3</v>
      </c>
      <c r="C8" s="21">
        <f>SUM(C9+C15+C18+C24+C22)+C26+C28+C11+C27+C13</f>
        <v>26009.9</v>
      </c>
      <c r="D8" s="21">
        <f>SUM(D9+D15+D18+D24+D22)+D26+D28+D11+D27+D13</f>
        <v>4269.5856</v>
      </c>
      <c r="E8" s="28">
        <f>D8/C8*100</f>
        <v>16.415232661409696</v>
      </c>
    </row>
    <row r="9" spans="1:5" ht="15.75" customHeight="1">
      <c r="A9" s="3" t="s">
        <v>19</v>
      </c>
      <c r="B9" s="3" t="s">
        <v>4</v>
      </c>
      <c r="C9" s="21">
        <f>SUM(C10)</f>
        <v>2184</v>
      </c>
      <c r="D9" s="21">
        <f>SUM(D10)</f>
        <v>639.13676</v>
      </c>
      <c r="E9" s="28">
        <f aca="true" t="shared" si="0" ref="E9:E36">D9/C9*100</f>
        <v>29.26450366300366</v>
      </c>
    </row>
    <row r="10" spans="1:5" ht="12.75">
      <c r="A10" s="5" t="s">
        <v>20</v>
      </c>
      <c r="B10" s="5" t="s">
        <v>5</v>
      </c>
      <c r="C10" s="20">
        <v>2184</v>
      </c>
      <c r="D10" s="20">
        <v>639.13676</v>
      </c>
      <c r="E10" s="28">
        <f t="shared" si="0"/>
        <v>29.26450366300366</v>
      </c>
    </row>
    <row r="11" spans="1:5" ht="16.5">
      <c r="A11" s="16" t="s">
        <v>42</v>
      </c>
      <c r="B11" s="30" t="s">
        <v>40</v>
      </c>
      <c r="C11" s="21">
        <f>C12</f>
        <v>957.9</v>
      </c>
      <c r="D11" s="21">
        <f>D12</f>
        <v>252.69297</v>
      </c>
      <c r="E11" s="28">
        <f t="shared" si="0"/>
        <v>26.379890385217664</v>
      </c>
    </row>
    <row r="12" spans="1:5" ht="22.5">
      <c r="A12" s="16" t="s">
        <v>43</v>
      </c>
      <c r="B12" s="14" t="s">
        <v>41</v>
      </c>
      <c r="C12" s="20">
        <v>957.9</v>
      </c>
      <c r="D12" s="20">
        <v>252.69297</v>
      </c>
      <c r="E12" s="28">
        <f t="shared" si="0"/>
        <v>26.379890385217664</v>
      </c>
    </row>
    <row r="13" spans="1:5" s="25" customFormat="1" ht="12.75">
      <c r="A13" s="23" t="s">
        <v>54</v>
      </c>
      <c r="B13" s="24" t="s">
        <v>55</v>
      </c>
      <c r="C13" s="21">
        <f>C14</f>
        <v>139</v>
      </c>
      <c r="D13" s="21">
        <f>D14</f>
        <v>0</v>
      </c>
      <c r="E13" s="28"/>
    </row>
    <row r="14" spans="1:5" ht="12.75">
      <c r="A14" s="16" t="s">
        <v>56</v>
      </c>
      <c r="B14" s="15" t="s">
        <v>57</v>
      </c>
      <c r="C14" s="20">
        <v>139</v>
      </c>
      <c r="D14" s="20">
        <v>0</v>
      </c>
      <c r="E14" s="28"/>
    </row>
    <row r="15" spans="1:5" ht="12.75">
      <c r="A15" s="3" t="s">
        <v>21</v>
      </c>
      <c r="B15" s="3" t="s">
        <v>6</v>
      </c>
      <c r="C15" s="21">
        <f>C16+C17</f>
        <v>16309</v>
      </c>
      <c r="D15" s="21">
        <f>D16+D17</f>
        <v>2020.05968</v>
      </c>
      <c r="E15" s="28">
        <f t="shared" si="0"/>
        <v>12.38616518486725</v>
      </c>
    </row>
    <row r="16" spans="1:5" ht="12.75">
      <c r="A16" s="5" t="s">
        <v>22</v>
      </c>
      <c r="B16" s="5" t="s">
        <v>7</v>
      </c>
      <c r="C16" s="20">
        <v>1094</v>
      </c>
      <c r="D16" s="20">
        <v>30.89244</v>
      </c>
      <c r="E16" s="28">
        <f t="shared" si="0"/>
        <v>2.8238062157221204</v>
      </c>
    </row>
    <row r="17" spans="1:5" ht="12.75">
      <c r="A17" s="9" t="s">
        <v>23</v>
      </c>
      <c r="B17" s="5" t="s">
        <v>8</v>
      </c>
      <c r="C17" s="20">
        <v>15215</v>
      </c>
      <c r="D17" s="20">
        <v>1989.16724</v>
      </c>
      <c r="E17" s="28">
        <f t="shared" si="0"/>
        <v>13.073724876766349</v>
      </c>
    </row>
    <row r="18" spans="1:5" ht="41.25" customHeight="1">
      <c r="A18" s="3" t="s">
        <v>25</v>
      </c>
      <c r="B18" s="10" t="s">
        <v>35</v>
      </c>
      <c r="C18" s="21">
        <f>C19+C20+C21</f>
        <v>2630</v>
      </c>
      <c r="D18" s="21">
        <f>D19+D20+D21</f>
        <v>450.98694</v>
      </c>
      <c r="E18" s="28">
        <f t="shared" si="0"/>
        <v>17.14779239543726</v>
      </c>
    </row>
    <row r="19" spans="1:5" ht="57" customHeight="1">
      <c r="A19" s="8" t="s">
        <v>46</v>
      </c>
      <c r="B19" s="19" t="s">
        <v>24</v>
      </c>
      <c r="C19" s="20">
        <v>1500</v>
      </c>
      <c r="D19" s="20">
        <v>207.26823</v>
      </c>
      <c r="E19" s="28">
        <f t="shared" si="0"/>
        <v>13.817881999999997</v>
      </c>
    </row>
    <row r="20" spans="1:5" ht="47.25" customHeight="1">
      <c r="A20" s="8" t="s">
        <v>53</v>
      </c>
      <c r="B20" s="19" t="s">
        <v>58</v>
      </c>
      <c r="C20" s="20">
        <v>330</v>
      </c>
      <c r="D20" s="20">
        <v>65.3368</v>
      </c>
      <c r="E20" s="28">
        <f t="shared" si="0"/>
        <v>19.799030303030303</v>
      </c>
    </row>
    <row r="21" spans="1:5" ht="68.25" customHeight="1">
      <c r="A21" s="8" t="s">
        <v>47</v>
      </c>
      <c r="B21" s="19" t="s">
        <v>48</v>
      </c>
      <c r="C21" s="20">
        <v>800</v>
      </c>
      <c r="D21" s="20">
        <v>178.38191</v>
      </c>
      <c r="E21" s="28">
        <f t="shared" si="0"/>
        <v>22.29773875</v>
      </c>
    </row>
    <row r="22" spans="1:5" ht="33.75">
      <c r="A22" s="3" t="s">
        <v>26</v>
      </c>
      <c r="B22" s="10" t="s">
        <v>65</v>
      </c>
      <c r="C22" s="21">
        <f>SUM(C23)</f>
        <v>1150</v>
      </c>
      <c r="D22" s="21">
        <f>SUM(D23)</f>
        <v>318.34418</v>
      </c>
      <c r="E22" s="28">
        <f t="shared" si="0"/>
        <v>27.68210260869565</v>
      </c>
    </row>
    <row r="23" spans="1:5" ht="25.5">
      <c r="A23" s="5" t="s">
        <v>64</v>
      </c>
      <c r="B23" s="4" t="s">
        <v>9</v>
      </c>
      <c r="C23" s="20">
        <v>1150</v>
      </c>
      <c r="D23" s="20">
        <v>318.34418</v>
      </c>
      <c r="E23" s="28">
        <f t="shared" si="0"/>
        <v>27.68210260869565</v>
      </c>
    </row>
    <row r="24" spans="1:5" ht="25.5" hidden="1">
      <c r="A24" s="3" t="s">
        <v>10</v>
      </c>
      <c r="B24" s="3" t="s">
        <v>11</v>
      </c>
      <c r="C24" s="21">
        <f>SUM(C25)</f>
        <v>0</v>
      </c>
      <c r="D24" s="21">
        <f>SUM(D25)</f>
        <v>0</v>
      </c>
      <c r="E24" s="28" t="e">
        <f t="shared" si="0"/>
        <v>#DIV/0!</v>
      </c>
    </row>
    <row r="25" spans="1:5" ht="25.5" hidden="1">
      <c r="A25" s="5" t="s">
        <v>12</v>
      </c>
      <c r="B25" s="4" t="s">
        <v>13</v>
      </c>
      <c r="C25" s="20">
        <v>0</v>
      </c>
      <c r="D25" s="20">
        <v>0</v>
      </c>
      <c r="E25" s="28" t="e">
        <f t="shared" si="0"/>
        <v>#DIV/0!</v>
      </c>
    </row>
    <row r="26" spans="1:5" ht="26.25" customHeight="1">
      <c r="A26" s="3" t="s">
        <v>28</v>
      </c>
      <c r="B26" s="10" t="s">
        <v>27</v>
      </c>
      <c r="C26" s="22">
        <v>2400</v>
      </c>
      <c r="D26" s="22">
        <v>570.21195</v>
      </c>
      <c r="E26" s="28">
        <f t="shared" si="0"/>
        <v>23.75883125</v>
      </c>
    </row>
    <row r="27" spans="1:5" ht="23.25" customHeight="1">
      <c r="A27" s="5" t="s">
        <v>51</v>
      </c>
      <c r="B27" s="18" t="s">
        <v>52</v>
      </c>
      <c r="C27" s="20">
        <v>0</v>
      </c>
      <c r="D27" s="20">
        <v>0</v>
      </c>
      <c r="E27" s="28"/>
    </row>
    <row r="28" spans="1:5" ht="12.75">
      <c r="A28" s="3" t="s">
        <v>36</v>
      </c>
      <c r="B28" s="10" t="s">
        <v>37</v>
      </c>
      <c r="C28" s="22">
        <f>C29</f>
        <v>240</v>
      </c>
      <c r="D28" s="22">
        <f>D29</f>
        <v>18.15312</v>
      </c>
      <c r="E28" s="28">
        <f t="shared" si="0"/>
        <v>7.563800000000001</v>
      </c>
    </row>
    <row r="29" spans="1:5" ht="22.5">
      <c r="A29" s="5" t="s">
        <v>50</v>
      </c>
      <c r="B29" s="11" t="s">
        <v>49</v>
      </c>
      <c r="C29" s="20">
        <v>240</v>
      </c>
      <c r="D29" s="20">
        <v>18.15312</v>
      </c>
      <c r="E29" s="28">
        <f t="shared" si="0"/>
        <v>7.563800000000001</v>
      </c>
    </row>
    <row r="30" spans="1:5" ht="35.25" customHeight="1">
      <c r="A30" s="3" t="s">
        <v>30</v>
      </c>
      <c r="B30" s="10" t="s">
        <v>29</v>
      </c>
      <c r="C30" s="21">
        <f>C31+C33+C34+C32</f>
        <v>17347.551050000002</v>
      </c>
      <c r="D30" s="21">
        <f>D31+D33+D34+D32</f>
        <v>3628.84</v>
      </c>
      <c r="E30" s="28">
        <f t="shared" si="0"/>
        <v>20.91845695995228</v>
      </c>
    </row>
    <row r="31" spans="1:5" ht="24" customHeight="1">
      <c r="A31" s="5" t="s">
        <v>33</v>
      </c>
      <c r="B31" s="11" t="s">
        <v>31</v>
      </c>
      <c r="C31" s="21">
        <v>7085.3</v>
      </c>
      <c r="D31" s="21">
        <v>1479.08</v>
      </c>
      <c r="E31" s="28">
        <f t="shared" si="0"/>
        <v>20.875333436834005</v>
      </c>
    </row>
    <row r="32" spans="1:5" ht="34.5" customHeight="1">
      <c r="A32" s="5" t="s">
        <v>45</v>
      </c>
      <c r="B32" s="11" t="s">
        <v>44</v>
      </c>
      <c r="C32" s="21">
        <v>5882.97</v>
      </c>
      <c r="D32" s="21">
        <v>1897.98</v>
      </c>
      <c r="E32" s="28"/>
    </row>
    <row r="33" spans="1:5" ht="22.5">
      <c r="A33" s="12" t="s">
        <v>34</v>
      </c>
      <c r="B33" s="11" t="s">
        <v>32</v>
      </c>
      <c r="C33" s="22">
        <v>783.95</v>
      </c>
      <c r="D33" s="22">
        <v>251.78</v>
      </c>
      <c r="E33" s="28">
        <f t="shared" si="0"/>
        <v>32.116844186491484</v>
      </c>
    </row>
    <row r="34" spans="1:5" ht="12.75">
      <c r="A34" s="17" t="s">
        <v>38</v>
      </c>
      <c r="B34" s="17" t="s">
        <v>39</v>
      </c>
      <c r="C34" s="22">
        <v>3595.33105</v>
      </c>
      <c r="D34" s="22">
        <v>0</v>
      </c>
      <c r="E34" s="28">
        <f t="shared" si="0"/>
        <v>0</v>
      </c>
    </row>
    <row r="35" spans="1:5" ht="33" customHeight="1">
      <c r="A35" s="17" t="s">
        <v>59</v>
      </c>
      <c r="B35" s="29" t="s">
        <v>60</v>
      </c>
      <c r="C35" s="22"/>
      <c r="D35" s="22">
        <v>-45.0636</v>
      </c>
      <c r="E35" s="28"/>
    </row>
    <row r="36" spans="1:5" ht="12.75">
      <c r="A36" s="5"/>
      <c r="B36" s="3" t="s">
        <v>14</v>
      </c>
      <c r="C36" s="21">
        <f>C30+C8</f>
        <v>43357.45105</v>
      </c>
      <c r="D36" s="21">
        <f>D30+D8+D35</f>
        <v>7853.362</v>
      </c>
      <c r="E36" s="28">
        <f t="shared" si="0"/>
        <v>18.113062022357976</v>
      </c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</sheetData>
  <sheetProtection/>
  <mergeCells count="5">
    <mergeCell ref="C2:E2"/>
    <mergeCell ref="C1:E1"/>
    <mergeCell ref="A6:E6"/>
    <mergeCell ref="B4:E4"/>
    <mergeCell ref="A3:E3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2016-04-25T08:45:40Z</cp:lastPrinted>
  <dcterms:created xsi:type="dcterms:W3CDTF">1996-10-08T23:32:33Z</dcterms:created>
  <dcterms:modified xsi:type="dcterms:W3CDTF">2016-04-27T08:42:01Z</dcterms:modified>
  <cp:category/>
  <cp:version/>
  <cp:contentType/>
  <cp:contentStatus/>
</cp:coreProperties>
</file>