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<sst xmlns="http://schemas.openxmlformats.org/spreadsheetml/2006/main" count="73" uniqueCount="73">
  <si>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</si>
  <si>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</si>
  <si>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</si>
  <si>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</si>
  <si>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</si>
  <si>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</si>
  <si>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</si>
  <si>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</si>
  <si>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</si>
  <si>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</si>
  <si>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</si>
  <si>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</si>
  <si>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</si>
  <si>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</si>
  <si>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</si>
  <si>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</si>
  <si>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</si>
  <si>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</si>
  <si>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</si>
  <si>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</si>
  <si>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</si>
  <si>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</si>
  <si>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</si>
  <si>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</si>
  <si>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</si>
  <si>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000 1 11 00000 00 0000 000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</si>
  <si>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</si>
  <si>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</si>
  <si>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</si>
  <si>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</si>
  <si>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</si>
  <si>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</si>
  <si>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</si>
  <si>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</si>
  <si>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</si>
  <si>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</si>
  <si>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</si>
  <si>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</si>
  <si>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</si>
  <si>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</si>
  <si>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</si>
  <si>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</si>
  <si>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000 2 02 04000 00 0000 151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</si>
  <si>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</si>
  <si>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</si>
  <si>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</si>
  <si>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</si>
  <si>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</si>
  <si>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</si>
  <si>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</si>
  <si>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000 1 11 05010 00 0000 120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</si>
  <si>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</si>
  <si>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</si>
  <si>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</si>
  <si>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</si>
  <si>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</si>
  <si>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</si>
  <si>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000  1 11 05070 00 0000 120</t>
  </si>
  <si>
    <t>000 1 05 00000 00 0000 000</t>
  </si>
  <si>
    <t>НАЛОГИ НА СОВОКУПНЫЙ ДОХОД</t>
  </si>
  <si>
    <t>000 1.05.03.00.0.01.0.000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</si>
  <si>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</si>
  <si>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</si>
  <si>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000 1.09.00.00.0.00.0.000</t>
  </si>
  <si>
    <t>000 1.09.04.05.0.00.0.000</t>
  </si>
  <si>
    <t>Земельный налог (по обязательствам, возникшим до 1 января 2006 года)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</si>
  <si>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</si>
  <si>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000 2.19.00.00.0.00.0.000</t>
  </si>
  <si>
    <t>ВОЗВРАТ ОСТАТКОВ СУБСИДИЙ, СУБВЕНЦИЙ И ИНЫХ МЕЖБЮДЖЕТНЫХ ТРАНСФЕРТОВ, ИМЕЮЩИХ ЦЕЛЕВОЕ НАЗНАЧЕНИЕ, ПРОШЛЫХ ЛЕТ</t>
  </si>
  <si>
    <t>%</t>
  </si>
  <si>
    <t>Исполнение поступления доходов в бюджет Дружногорского городского поселения за 9 месяцев 2015 года</t>
  </si>
  <si>
    <t>исполнено 9мес. 2015 тыс.руб.</t>
  </si>
  <si>
    <t>№  74  от 28 октября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</si>
</sst>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  <numFmt numFmtId="177" formatCode="[$€-2]\ ###,000_);[Red]\([$€-2]\ ###,000\)"/>
    <numFmt numFmtId="178" formatCode="0.000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76" fontId="25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vertical="justify"/>
    </xf>
    <xf numFmtId="0" fontId="29" fillId="0" borderId="10" xfId="0" applyFont="1" applyBorder="1" applyAlignment="1">
      <alignment horizontal="center" vertical="justify"/>
    </xf>
    <xf numFmtId="175" fontId="1" fillId="0" borderId="0" xfId="0" applyNumberFormat="1" applyFont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176" fontId="3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justify" wrapText="1"/>
    </xf>
    <xf numFmtId="49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24.57421875" style="1" customWidth="1"/>
    <col min="2" max="2" width="39.421875" style="1" customWidth="1"/>
    <col min="3" max="3" width="12.00390625" style="13" customWidth="1"/>
    <col min="4" max="4" width="9.57421875" style="13" customWidth="1"/>
    <col min="5" max="5" width="6.7109375" style="31" customWidth="1"/>
    <col min="6" max="16384" width="9.140625" style="1" customWidth="1"/>
  </cols>
  <sheetData>
    <row r="1" spans="2:5" ht="12.75">
      <c r="B1" s="7"/>
      <c r="C1" s="35" t="s">
        <v>0</v>
      </c>
      <c r="D1" s="36"/>
      <c r="E1" s="36"/>
    </row>
    <row r="2" spans="2:5" ht="12.75">
      <c r="B2" s="2"/>
      <c r="C2" s="35" t="s">
        <v>16</v>
      </c>
      <c r="D2" s="36"/>
      <c r="E2" s="36"/>
    </row>
    <row r="3" spans="1:5" ht="12.75" customHeight="1">
      <c r="A3" s="39" t="s">
        <v>17</v>
      </c>
      <c r="B3" s="39"/>
      <c r="C3" s="39"/>
      <c r="D3" s="36"/>
      <c r="E3" s="36"/>
    </row>
    <row r="4" spans="2:5" ht="12.75">
      <c r="B4" s="39" t="s">
        <v>72</v>
      </c>
      <c r="C4" s="39"/>
      <c r="D4" s="36"/>
      <c r="E4" s="36"/>
    </row>
    <row r="5" spans="1:5" ht="16.5" customHeight="1">
      <c r="A5" s="37" t="s">
        <v>70</v>
      </c>
      <c r="B5" s="37"/>
      <c r="C5" s="37"/>
      <c r="D5" s="38"/>
      <c r="E5" s="38"/>
    </row>
    <row r="6" spans="1:5" ht="25.5" customHeight="1">
      <c r="A6" s="3" t="s">
        <v>1</v>
      </c>
      <c r="B6" s="3" t="s">
        <v>15</v>
      </c>
      <c r="C6" s="28" t="s">
        <v>2</v>
      </c>
      <c r="D6" s="28" t="s">
        <v>71</v>
      </c>
      <c r="E6" s="32" t="s">
        <v>69</v>
      </c>
    </row>
    <row r="7" spans="1:5" ht="12.75">
      <c r="A7" s="3" t="s">
        <v>18</v>
      </c>
      <c r="B7" s="3" t="s">
        <v>3</v>
      </c>
      <c r="C7" s="21">
        <f>SUM(C8+C14+C20+C26+C24)+C28+C30+C10+C29</f>
        <v>23814.7</v>
      </c>
      <c r="D7" s="21">
        <f>SUM(D8+D14+D20+D26+D24)+D28+D30+D10+D29+D13+D18</f>
        <v>17879.54314</v>
      </c>
      <c r="E7" s="32">
        <f>D7/C7*100</f>
        <v>75.07775928313185</v>
      </c>
    </row>
    <row r="8" spans="1:5" ht="15.75" customHeight="1">
      <c r="A8" s="3" t="s">
        <v>19</v>
      </c>
      <c r="B8" s="3" t="s">
        <v>4</v>
      </c>
      <c r="C8" s="21">
        <f>SUM(C9)</f>
        <v>2279.8</v>
      </c>
      <c r="D8" s="21">
        <f>SUM(D9)</f>
        <v>1283.51</v>
      </c>
      <c r="E8" s="32">
        <f aca="true" t="shared" si="0" ref="E8:E38">D8/C8*100</f>
        <v>56.29923677515571</v>
      </c>
    </row>
    <row r="9" spans="1:5" ht="12.75">
      <c r="A9" s="5" t="s">
        <v>20</v>
      </c>
      <c r="B9" s="5" t="s">
        <v>5</v>
      </c>
      <c r="C9" s="20">
        <v>2279.8</v>
      </c>
      <c r="D9" s="20">
        <v>1283.51</v>
      </c>
      <c r="E9" s="32">
        <f t="shared" si="0"/>
        <v>56.29923677515571</v>
      </c>
    </row>
    <row r="10" spans="1:5" ht="16.5">
      <c r="A10" s="16" t="s">
        <v>46</v>
      </c>
      <c r="B10" s="34" t="s">
        <v>44</v>
      </c>
      <c r="C10" s="21">
        <f>C11</f>
        <v>800.5</v>
      </c>
      <c r="D10" s="21">
        <f>D11</f>
        <v>673.465</v>
      </c>
      <c r="E10" s="32">
        <f t="shared" si="0"/>
        <v>84.13054341036852</v>
      </c>
    </row>
    <row r="11" spans="1:5" ht="22.5">
      <c r="A11" s="16" t="s">
        <v>47</v>
      </c>
      <c r="B11" s="14" t="s">
        <v>45</v>
      </c>
      <c r="C11" s="20">
        <v>800.5</v>
      </c>
      <c r="D11" s="20">
        <v>673.465</v>
      </c>
      <c r="E11" s="32">
        <f t="shared" si="0"/>
        <v>84.13054341036852</v>
      </c>
    </row>
    <row r="12" spans="1:5" s="27" customFormat="1" ht="12.75">
      <c r="A12" s="25" t="s">
        <v>58</v>
      </c>
      <c r="B12" s="26" t="s">
        <v>59</v>
      </c>
      <c r="C12" s="21">
        <f>C13</f>
        <v>0</v>
      </c>
      <c r="D12" s="21">
        <f>D13</f>
        <v>104.2795</v>
      </c>
      <c r="E12" s="32"/>
    </row>
    <row r="13" spans="1:5" ht="12.75">
      <c r="A13" s="16" t="s">
        <v>60</v>
      </c>
      <c r="B13" s="15" t="s">
        <v>61</v>
      </c>
      <c r="C13" s="20">
        <v>0</v>
      </c>
      <c r="D13" s="20">
        <v>104.2795</v>
      </c>
      <c r="E13" s="32"/>
    </row>
    <row r="14" spans="1:5" ht="12.75">
      <c r="A14" s="3" t="s">
        <v>21</v>
      </c>
      <c r="B14" s="3" t="s">
        <v>6</v>
      </c>
      <c r="C14" s="21">
        <f>C15+C16+C17</f>
        <v>9769.4</v>
      </c>
      <c r="D14" s="21">
        <f>D15+D16+D17</f>
        <v>12703.640000000001</v>
      </c>
      <c r="E14" s="32">
        <f t="shared" si="0"/>
        <v>130.03500726759066</v>
      </c>
    </row>
    <row r="15" spans="1:5" ht="12.75">
      <c r="A15" s="5" t="s">
        <v>22</v>
      </c>
      <c r="B15" s="5" t="s">
        <v>7</v>
      </c>
      <c r="C15" s="20">
        <v>765.9</v>
      </c>
      <c r="D15" s="20">
        <v>916.21</v>
      </c>
      <c r="E15" s="32">
        <f t="shared" si="0"/>
        <v>119.62527745136443</v>
      </c>
    </row>
    <row r="16" spans="1:5" ht="12.75">
      <c r="A16" s="9" t="s">
        <v>23</v>
      </c>
      <c r="B16" s="5" t="s">
        <v>8</v>
      </c>
      <c r="C16" s="20">
        <v>7000</v>
      </c>
      <c r="D16" s="20">
        <v>10312.15</v>
      </c>
      <c r="E16" s="32">
        <f t="shared" si="0"/>
        <v>147.31642857142856</v>
      </c>
    </row>
    <row r="17" spans="1:5" ht="12.75">
      <c r="A17" s="9" t="s">
        <v>38</v>
      </c>
      <c r="B17" s="9" t="s">
        <v>39</v>
      </c>
      <c r="C17" s="20">
        <v>2003.5</v>
      </c>
      <c r="D17" s="20">
        <v>1475.28</v>
      </c>
      <c r="E17" s="32">
        <f>D17/C17*100</f>
        <v>73.63513850761167</v>
      </c>
    </row>
    <row r="18" spans="1:5" s="27" customFormat="1" ht="31.5">
      <c r="A18" s="3" t="s">
        <v>63</v>
      </c>
      <c r="B18" s="30" t="s">
        <v>62</v>
      </c>
      <c r="C18" s="21">
        <v>-5.61136</v>
      </c>
      <c r="D18" s="21">
        <v>-5.61136</v>
      </c>
      <c r="E18" s="32">
        <f t="shared" si="0"/>
        <v>100</v>
      </c>
    </row>
    <row r="19" spans="1:5" ht="22.5">
      <c r="A19" s="9" t="s">
        <v>64</v>
      </c>
      <c r="B19" s="29" t="s">
        <v>65</v>
      </c>
      <c r="C19" s="20"/>
      <c r="D19" s="20">
        <f>D18</f>
        <v>-5.61136</v>
      </c>
      <c r="E19" s="32"/>
    </row>
    <row r="20" spans="1:5" ht="41.25" customHeight="1">
      <c r="A20" s="3" t="s">
        <v>25</v>
      </c>
      <c r="B20" s="10" t="s">
        <v>37</v>
      </c>
      <c r="C20" s="21">
        <f>C21+C22+C23</f>
        <v>3100</v>
      </c>
      <c r="D20" s="21">
        <f>D21+D22+D23</f>
        <v>1686.6</v>
      </c>
      <c r="E20" s="32">
        <f t="shared" si="0"/>
        <v>54.406451612903226</v>
      </c>
    </row>
    <row r="21" spans="1:5" ht="57" customHeight="1">
      <c r="A21" s="8" t="s">
        <v>50</v>
      </c>
      <c r="B21" s="19" t="s">
        <v>24</v>
      </c>
      <c r="C21" s="22">
        <v>1100</v>
      </c>
      <c r="D21" s="20">
        <v>886.01</v>
      </c>
      <c r="E21" s="32">
        <f t="shared" si="0"/>
        <v>80.54636363636364</v>
      </c>
    </row>
    <row r="22" spans="1:5" ht="47.25" customHeight="1">
      <c r="A22" s="8" t="s">
        <v>57</v>
      </c>
      <c r="B22" s="19" t="s">
        <v>66</v>
      </c>
      <c r="C22" s="23">
        <v>1200</v>
      </c>
      <c r="D22" s="20">
        <v>225.55</v>
      </c>
      <c r="E22" s="32">
        <f t="shared" si="0"/>
        <v>18.795833333333334</v>
      </c>
    </row>
    <row r="23" spans="1:5" ht="68.25" customHeight="1">
      <c r="A23" s="8" t="s">
        <v>51</v>
      </c>
      <c r="B23" s="19" t="s">
        <v>52</v>
      </c>
      <c r="C23" s="23">
        <v>800</v>
      </c>
      <c r="D23" s="20">
        <v>575.04</v>
      </c>
      <c r="E23" s="32">
        <f t="shared" si="0"/>
        <v>71.88</v>
      </c>
    </row>
    <row r="24" spans="1:5" ht="22.5">
      <c r="A24" s="3" t="s">
        <v>27</v>
      </c>
      <c r="B24" s="10" t="s">
        <v>26</v>
      </c>
      <c r="C24" s="21">
        <f>SUM(C25)</f>
        <v>1100</v>
      </c>
      <c r="D24" s="21">
        <f>SUM(D25)</f>
        <v>822.85</v>
      </c>
      <c r="E24" s="32">
        <f t="shared" si="0"/>
        <v>74.80454545454546</v>
      </c>
    </row>
    <row r="25" spans="1:5" ht="25.5">
      <c r="A25" s="5" t="s">
        <v>28</v>
      </c>
      <c r="B25" s="4" t="s">
        <v>9</v>
      </c>
      <c r="C25" s="20">
        <v>1100</v>
      </c>
      <c r="D25" s="20">
        <v>822.85</v>
      </c>
      <c r="E25" s="32">
        <f t="shared" si="0"/>
        <v>74.80454545454546</v>
      </c>
    </row>
    <row r="26" spans="1:5" ht="25.5" hidden="1">
      <c r="A26" s="3" t="s">
        <v>10</v>
      </c>
      <c r="B26" s="3" t="s">
        <v>11</v>
      </c>
      <c r="C26" s="21">
        <f>SUM(C27)</f>
        <v>0</v>
      </c>
      <c r="D26" s="21">
        <f>SUM(D27)</f>
        <v>0</v>
      </c>
      <c r="E26" s="32" t="e">
        <f t="shared" si="0"/>
        <v>#DIV/0!</v>
      </c>
    </row>
    <row r="27" spans="1:5" ht="25.5" hidden="1">
      <c r="A27" s="5" t="s">
        <v>12</v>
      </c>
      <c r="B27" s="4" t="s">
        <v>13</v>
      </c>
      <c r="C27" s="20">
        <v>0</v>
      </c>
      <c r="D27" s="20">
        <v>0</v>
      </c>
      <c r="E27" s="32" t="e">
        <f t="shared" si="0"/>
        <v>#DIV/0!</v>
      </c>
    </row>
    <row r="28" spans="1:5" ht="22.5">
      <c r="A28" s="3" t="s">
        <v>30</v>
      </c>
      <c r="B28" s="10" t="s">
        <v>29</v>
      </c>
      <c r="C28" s="24">
        <v>6500</v>
      </c>
      <c r="D28" s="24">
        <v>394.85</v>
      </c>
      <c r="E28" s="32">
        <f t="shared" si="0"/>
        <v>6.074615384615385</v>
      </c>
    </row>
    <row r="29" spans="1:5" ht="23.25" customHeight="1">
      <c r="A29" s="5" t="s">
        <v>55</v>
      </c>
      <c r="B29" s="18" t="s">
        <v>56</v>
      </c>
      <c r="C29" s="20">
        <v>0</v>
      </c>
      <c r="D29" s="20">
        <v>8.96</v>
      </c>
      <c r="E29" s="32"/>
    </row>
    <row r="30" spans="1:5" ht="12.75">
      <c r="A30" s="3" t="s">
        <v>40</v>
      </c>
      <c r="B30" s="10" t="s">
        <v>41</v>
      </c>
      <c r="C30" s="24">
        <f>C31</f>
        <v>265</v>
      </c>
      <c r="D30" s="24">
        <f>D31</f>
        <v>207</v>
      </c>
      <c r="E30" s="32">
        <f t="shared" si="0"/>
        <v>78.11320754716982</v>
      </c>
    </row>
    <row r="31" spans="1:5" ht="22.5">
      <c r="A31" s="5" t="s">
        <v>54</v>
      </c>
      <c r="B31" s="11" t="s">
        <v>53</v>
      </c>
      <c r="C31" s="20">
        <v>265</v>
      </c>
      <c r="D31" s="20">
        <v>207</v>
      </c>
      <c r="E31" s="32">
        <f t="shared" si="0"/>
        <v>78.11320754716982</v>
      </c>
    </row>
    <row r="32" spans="1:5" ht="35.25" customHeight="1">
      <c r="A32" s="3" t="s">
        <v>32</v>
      </c>
      <c r="B32" s="10" t="s">
        <v>31</v>
      </c>
      <c r="C32" s="21">
        <f>C33+C35+C36+C34</f>
        <v>15433.22</v>
      </c>
      <c r="D32" s="21">
        <f>D33+D35+D36+D34</f>
        <v>13877.65</v>
      </c>
      <c r="E32" s="32">
        <f t="shared" si="0"/>
        <v>89.92063872607272</v>
      </c>
    </row>
    <row r="33" spans="1:5" ht="24" customHeight="1">
      <c r="A33" s="5" t="s">
        <v>35</v>
      </c>
      <c r="B33" s="11" t="s">
        <v>33</v>
      </c>
      <c r="C33" s="21">
        <v>10929.4</v>
      </c>
      <c r="D33" s="21">
        <v>9730.77</v>
      </c>
      <c r="E33" s="32">
        <f t="shared" si="0"/>
        <v>89.03297527769138</v>
      </c>
    </row>
    <row r="34" spans="1:5" ht="34.5" customHeight="1">
      <c r="A34" s="5" t="s">
        <v>49</v>
      </c>
      <c r="B34" s="11" t="s">
        <v>48</v>
      </c>
      <c r="C34" s="21">
        <v>2694.84</v>
      </c>
      <c r="D34" s="21">
        <v>2466.17</v>
      </c>
      <c r="E34" s="32">
        <f t="shared" si="0"/>
        <v>91.51452405337608</v>
      </c>
    </row>
    <row r="35" spans="1:5" ht="22.5">
      <c r="A35" s="12" t="s">
        <v>36</v>
      </c>
      <c r="B35" s="11" t="s">
        <v>34</v>
      </c>
      <c r="C35" s="24">
        <v>788.6</v>
      </c>
      <c r="D35" s="24">
        <v>660.33</v>
      </c>
      <c r="E35" s="32">
        <f t="shared" si="0"/>
        <v>83.73446614253108</v>
      </c>
    </row>
    <row r="36" spans="1:5" ht="12.75">
      <c r="A36" s="17" t="s">
        <v>42</v>
      </c>
      <c r="B36" s="17" t="s">
        <v>43</v>
      </c>
      <c r="C36" s="24">
        <v>1020.38</v>
      </c>
      <c r="D36" s="24">
        <v>1020.38</v>
      </c>
      <c r="E36" s="32">
        <f t="shared" si="0"/>
        <v>100</v>
      </c>
    </row>
    <row r="37" spans="1:5" ht="25.5">
      <c r="A37" s="17" t="s">
        <v>67</v>
      </c>
      <c r="B37" s="33" t="s">
        <v>68</v>
      </c>
      <c r="C37" s="24"/>
      <c r="D37" s="24">
        <v>-91.2286</v>
      </c>
      <c r="E37" s="32"/>
    </row>
    <row r="38" spans="1:5" ht="12.75">
      <c r="A38" s="5"/>
      <c r="B38" s="3" t="s">
        <v>14</v>
      </c>
      <c r="C38" s="21">
        <f>C32+C7</f>
        <v>39247.92</v>
      </c>
      <c r="D38" s="21">
        <f>D32+D7+D37</f>
        <v>31665.964540000004</v>
      </c>
      <c r="E38" s="32">
        <f t="shared" si="0"/>
        <v>80.68189228881431</v>
      </c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</sheetData>
  <sheetProtection/>
  <mergeCells count="5">
    <mergeCell ref="C2:E2"/>
    <mergeCell ref="C1:E1"/>
    <mergeCell ref="A5:E5"/>
    <mergeCell ref="B4:E4"/>
    <mergeCell ref="A3:E3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2015-10-22T08:18:37Z</cp:lastPrinted>
  <dcterms:created xsi:type="dcterms:W3CDTF">1996-10-08T23:32:33Z</dcterms:created>
  <dcterms:modified xsi:type="dcterms:W3CDTF">2015-10-29T06:46:34Z</dcterms:modified>
  <cp:category/>
  <cp:version/>
  <cp:contentType/>
  <cp:contentStatus/>
</cp:coreProperties>
</file>