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<sst xmlns="http://schemas.openxmlformats.org/spreadsheetml/2006/main" count="61" uniqueCount="61">
  <si>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Приложение № 2</t>
  </si>
  <si>
    <t>Код бюджетной классификации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</si>
  <si>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</si>
  <si>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</si>
  <si>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</si>
  <si>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</si>
  <si>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</si>
  <si>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</si>
  <si>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</si>
  <si>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</si>
  <si>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</si>
  <si>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</si>
  <si>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</si>
  <si>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</si>
  <si>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</si>
  <si>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</si>
  <si>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</si>
  <si>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</si>
  <si>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</si>
  <si>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</si>
  <si>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</si>
  <si>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</si>
  <si>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</si>
  <si>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</si>
  <si>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</si>
  <si>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</si>
  <si>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</si>
  <si>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</si>
  <si>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</si>
  <si>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</si>
  <si>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</si>
  <si>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</si>
  <si>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</si>
  <si>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</si>
  <si>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</si>
  <si>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</si>
  <si>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</si>
  <si>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</si>
  <si>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</si>
  <si>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</si>
  <si>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</si>
  <si>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</si>
  <si>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</si>
  <si>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</si>
  <si>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</si>
  <si>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</si>
  <si>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</si>
  <si>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</si>
  <si>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</si>
  <si>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% исполнения</t>
  </si>
  <si>
    <t>Утверждено в бюджете 2013 год  сумма, тыс.руб.</t>
  </si>
  <si>
    <t>000 219 05000 10 00000 151</t>
  </si>
  <si>
    <t>Исполнение поступления доходов в бюджет Дружногорского городского поселения                        за 1 полугодие 2013 года</t>
  </si>
  <si>
    <t>000 2 02 02000 00 0000 151</t>
  </si>
  <si>
    <t>Субсидии бюджетам субъектов Российской Федерации и муниципальных образований</t>
  </si>
  <si>
    <t>000 1 17 01000 10 000 180</t>
  </si>
  <si>
    <t>Невыясненные поступления</t>
  </si>
  <si>
    <t>000 1 13 00000 00 0000 130</t>
  </si>
  <si>
    <t>Возврат остатков субсидий, субвенций и иных межбюджетных трансфертов, имеющих целевое назначение, прошлых лет.</t>
  </si>
  <si>
    <t>Исполнено 1 полугодие 2013 год  сумма, тыс.руб.</t>
  </si>
  <si>
    <t>№ 25   от   31 июля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</si>
</sst>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justify"/>
    </xf>
    <xf numFmtId="0" fontId="8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justify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75" fontId="4" fillId="0" borderId="0" xfId="0" applyNumberFormat="1" applyFont="1" applyAlignment="1">
      <alignment horizontal="center" vertical="justify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5" sqref="A5:E5"/>
    </sheetView>
  </sheetViews>
  <sheetFormatPr defaultColWidth="9.140625" defaultRowHeight="12.75"/>
  <cols>
    <col min="1" max="1" width="24.421875" style="1" customWidth="1"/>
    <col min="2" max="2" width="39.421875" style="1" customWidth="1"/>
    <col min="3" max="3" width="14.00390625" style="19" customWidth="1"/>
    <col min="4" max="4" width="9.28125" style="19" bestFit="1" customWidth="1"/>
    <col min="5" max="5" width="10.28125" style="19" customWidth="1"/>
    <col min="6" max="16384" width="9.140625" style="1" customWidth="1"/>
  </cols>
  <sheetData>
    <row r="1" spans="2:5" ht="12.75">
      <c r="B1" s="8"/>
      <c r="E1" s="18" t="s">
        <v>0</v>
      </c>
    </row>
    <row r="2" spans="2:5" ht="12.75">
      <c r="B2" s="2"/>
      <c r="E2" s="18" t="s">
        <v>15</v>
      </c>
    </row>
    <row r="3" spans="1:5" ht="12.75" customHeight="1">
      <c r="A3" s="2"/>
      <c r="B3" s="2"/>
      <c r="C3" s="2"/>
      <c r="E3" s="18" t="s">
        <v>16</v>
      </c>
    </row>
    <row r="4" spans="3:5" ht="12.75">
      <c r="C4" s="32" t="s">
        <v>60</v>
      </c>
      <c r="D4" s="33"/>
      <c r="E4" s="33"/>
    </row>
    <row r="5" spans="1:5" ht="33.75" customHeight="1">
      <c r="A5" s="30" t="s">
        <v>52</v>
      </c>
      <c r="B5" s="30"/>
      <c r="C5" s="30"/>
      <c r="D5" s="31"/>
      <c r="E5" s="31"/>
    </row>
    <row r="6" spans="1:3" ht="12.75">
      <c r="A6" s="7"/>
      <c r="B6" s="7"/>
      <c r="C6" s="20"/>
    </row>
    <row r="7" spans="1:5" ht="38.25" customHeight="1">
      <c r="A7" s="3" t="s">
        <v>1</v>
      </c>
      <c r="B7" s="3" t="s">
        <v>14</v>
      </c>
      <c r="C7" s="28" t="s">
        <v>50</v>
      </c>
      <c r="D7" s="28" t="s">
        <v>59</v>
      </c>
      <c r="E7" s="28" t="s">
        <v>49</v>
      </c>
    </row>
    <row r="8" spans="1:5" ht="12.75">
      <c r="A8" s="3" t="s">
        <v>17</v>
      </c>
      <c r="B8" s="3" t="s">
        <v>2</v>
      </c>
      <c r="C8" s="21">
        <f>SUM(C9+C11+C15+C21+C19)+C23+C24</f>
        <v>16603</v>
      </c>
      <c r="D8" s="21">
        <f>SUM(D9+D11+D15+D21+D19)+D23+D24</f>
        <v>9656.46489</v>
      </c>
      <c r="E8" s="22">
        <f>D8/C8*100</f>
        <v>58.16096422333313</v>
      </c>
    </row>
    <row r="9" spans="1:5" ht="15.75" customHeight="1">
      <c r="A9" s="3" t="s">
        <v>18</v>
      </c>
      <c r="B9" s="3" t="s">
        <v>3</v>
      </c>
      <c r="C9" s="21">
        <f>SUM(C10)</f>
        <v>1642.3</v>
      </c>
      <c r="D9" s="21">
        <f>SUM(D10)</f>
        <v>720.80346</v>
      </c>
      <c r="E9" s="22">
        <f aca="true" t="shared" si="0" ref="E9:E33">D9/C9*100</f>
        <v>43.889877610667966</v>
      </c>
    </row>
    <row r="10" spans="1:5" ht="12.75">
      <c r="A10" s="5" t="s">
        <v>19</v>
      </c>
      <c r="B10" s="5" t="s">
        <v>4</v>
      </c>
      <c r="C10" s="22">
        <v>1642.3</v>
      </c>
      <c r="D10" s="22">
        <v>720.80346</v>
      </c>
      <c r="E10" s="22">
        <f t="shared" si="0"/>
        <v>43.889877610667966</v>
      </c>
    </row>
    <row r="11" spans="1:5" ht="12.75">
      <c r="A11" s="3" t="s">
        <v>20</v>
      </c>
      <c r="B11" s="3" t="s">
        <v>5</v>
      </c>
      <c r="C11" s="21">
        <f>C12+C13+C14</f>
        <v>8260.7</v>
      </c>
      <c r="D11" s="21">
        <f>D12+D13+D14</f>
        <v>6027.547409999999</v>
      </c>
      <c r="E11" s="22">
        <f t="shared" si="0"/>
        <v>72.96654532908832</v>
      </c>
    </row>
    <row r="12" spans="1:5" ht="12.75">
      <c r="A12" s="5" t="s">
        <v>21</v>
      </c>
      <c r="B12" s="5" t="s">
        <v>6</v>
      </c>
      <c r="C12" s="22">
        <v>739.7</v>
      </c>
      <c r="D12" s="22">
        <v>204.86082</v>
      </c>
      <c r="E12" s="22">
        <f t="shared" si="0"/>
        <v>27.69512234689739</v>
      </c>
    </row>
    <row r="13" spans="1:5" ht="12.75">
      <c r="A13" s="5" t="s">
        <v>22</v>
      </c>
      <c r="B13" s="5" t="s">
        <v>7</v>
      </c>
      <c r="C13" s="22">
        <v>6200</v>
      </c>
      <c r="D13" s="22">
        <v>5137.11255</v>
      </c>
      <c r="E13" s="22">
        <f t="shared" si="0"/>
        <v>82.85665403225806</v>
      </c>
    </row>
    <row r="14" spans="1:5" ht="12.75">
      <c r="A14" s="5" t="s">
        <v>39</v>
      </c>
      <c r="B14" s="10" t="s">
        <v>40</v>
      </c>
      <c r="C14" s="22">
        <v>1321</v>
      </c>
      <c r="D14" s="22">
        <v>685.57404</v>
      </c>
      <c r="E14" s="22">
        <f t="shared" si="0"/>
        <v>51.898110522331564</v>
      </c>
    </row>
    <row r="15" spans="1:5" ht="41.25" customHeight="1">
      <c r="A15" s="3" t="s">
        <v>25</v>
      </c>
      <c r="B15" s="11" t="s">
        <v>38</v>
      </c>
      <c r="C15" s="21">
        <f>C16+C17+C18</f>
        <v>2180</v>
      </c>
      <c r="D15" s="21">
        <f>D16+D17+D18</f>
        <v>773.46267</v>
      </c>
      <c r="E15" s="22">
        <f t="shared" si="0"/>
        <v>35.47993899082569</v>
      </c>
    </row>
    <row r="16" spans="1:5" ht="72.75" customHeight="1">
      <c r="A16" s="17" t="s">
        <v>24</v>
      </c>
      <c r="B16" s="9" t="s">
        <v>23</v>
      </c>
      <c r="C16" s="23">
        <v>1100</v>
      </c>
      <c r="D16" s="22">
        <v>277.34094</v>
      </c>
      <c r="E16" s="22">
        <f t="shared" si="0"/>
        <v>25.212812727272727</v>
      </c>
    </row>
    <row r="17" spans="1:5" ht="68.25" customHeight="1">
      <c r="A17" s="17" t="s">
        <v>26</v>
      </c>
      <c r="B17" s="12" t="s">
        <v>27</v>
      </c>
      <c r="C17" s="24">
        <v>480</v>
      </c>
      <c r="D17" s="22">
        <v>144.668</v>
      </c>
      <c r="E17" s="22">
        <f t="shared" si="0"/>
        <v>30.139166666666668</v>
      </c>
    </row>
    <row r="18" spans="1:5" ht="68.25" customHeight="1">
      <c r="A18" s="17" t="s">
        <v>48</v>
      </c>
      <c r="B18" s="16" t="s">
        <v>47</v>
      </c>
      <c r="C18" s="24">
        <v>600</v>
      </c>
      <c r="D18" s="22">
        <v>351.45373</v>
      </c>
      <c r="E18" s="22">
        <f t="shared" si="0"/>
        <v>58.57562166666666</v>
      </c>
    </row>
    <row r="19" spans="1:5" ht="22.5">
      <c r="A19" s="3" t="s">
        <v>29</v>
      </c>
      <c r="B19" s="11" t="s">
        <v>28</v>
      </c>
      <c r="C19" s="21">
        <f>SUM(C20)</f>
        <v>920</v>
      </c>
      <c r="D19" s="21">
        <f>SUM(D20)</f>
        <v>478.5</v>
      </c>
      <c r="E19" s="22">
        <f t="shared" si="0"/>
        <v>52.01086956521739</v>
      </c>
    </row>
    <row r="20" spans="1:5" ht="25.5">
      <c r="A20" s="5" t="s">
        <v>57</v>
      </c>
      <c r="B20" s="4" t="s">
        <v>8</v>
      </c>
      <c r="C20" s="22">
        <v>920</v>
      </c>
      <c r="D20" s="22">
        <v>478.5</v>
      </c>
      <c r="E20" s="22">
        <f t="shared" si="0"/>
        <v>52.01086956521739</v>
      </c>
    </row>
    <row r="21" spans="1:5" ht="25.5" hidden="1">
      <c r="A21" s="3" t="s">
        <v>9</v>
      </c>
      <c r="B21" s="3" t="s">
        <v>10</v>
      </c>
      <c r="C21" s="21">
        <f>SUM(C22)</f>
        <v>0</v>
      </c>
      <c r="D21" s="22"/>
      <c r="E21" s="22" t="e">
        <f t="shared" si="0"/>
        <v>#DIV/0!</v>
      </c>
    </row>
    <row r="22" spans="1:5" ht="25.5" hidden="1">
      <c r="A22" s="5" t="s">
        <v>11</v>
      </c>
      <c r="B22" s="4" t="s">
        <v>12</v>
      </c>
      <c r="C22" s="22">
        <v>0</v>
      </c>
      <c r="D22" s="22"/>
      <c r="E22" s="22" t="e">
        <f t="shared" si="0"/>
        <v>#DIV/0!</v>
      </c>
    </row>
    <row r="23" spans="1:5" ht="22.5">
      <c r="A23" s="3" t="s">
        <v>31</v>
      </c>
      <c r="B23" s="11" t="s">
        <v>30</v>
      </c>
      <c r="C23" s="25">
        <v>3500</v>
      </c>
      <c r="D23" s="22">
        <v>1445.63135</v>
      </c>
      <c r="E23" s="22">
        <f t="shared" si="0"/>
        <v>41.30375285714286</v>
      </c>
    </row>
    <row r="24" spans="1:5" ht="12.75">
      <c r="A24" s="3" t="s">
        <v>41</v>
      </c>
      <c r="B24" s="11" t="s">
        <v>42</v>
      </c>
      <c r="C24" s="25">
        <f>C26</f>
        <v>100</v>
      </c>
      <c r="D24" s="25">
        <f>D26+D25</f>
        <v>210.51999999999998</v>
      </c>
      <c r="E24" s="22">
        <f t="shared" si="0"/>
        <v>210.51999999999998</v>
      </c>
    </row>
    <row r="25" spans="1:5" ht="12.75">
      <c r="A25" s="15" t="s">
        <v>55</v>
      </c>
      <c r="B25" s="14" t="s">
        <v>56</v>
      </c>
      <c r="C25" s="22"/>
      <c r="D25" s="22">
        <v>95.97</v>
      </c>
      <c r="E25" s="22"/>
    </row>
    <row r="26" spans="1:5" ht="12.75">
      <c r="A26" s="15" t="s">
        <v>44</v>
      </c>
      <c r="B26" s="14" t="s">
        <v>43</v>
      </c>
      <c r="C26" s="22">
        <v>100</v>
      </c>
      <c r="D26" s="22">
        <v>114.55</v>
      </c>
      <c r="E26" s="22">
        <f t="shared" si="0"/>
        <v>114.55</v>
      </c>
    </row>
    <row r="27" spans="1:5" ht="35.25" customHeight="1">
      <c r="A27" s="3" t="s">
        <v>33</v>
      </c>
      <c r="B27" s="11" t="s">
        <v>32</v>
      </c>
      <c r="C27" s="21">
        <f>C28+C30+C31+C32+C29</f>
        <v>9673.1</v>
      </c>
      <c r="D27" s="21">
        <f>D28+D30+D31+D32+D29</f>
        <v>6847.197</v>
      </c>
      <c r="E27" s="22">
        <f t="shared" si="0"/>
        <v>70.78596313487921</v>
      </c>
    </row>
    <row r="28" spans="1:5" ht="24" customHeight="1">
      <c r="A28" s="5" t="s">
        <v>36</v>
      </c>
      <c r="B28" s="14" t="s">
        <v>34</v>
      </c>
      <c r="C28" s="21">
        <v>9323.1</v>
      </c>
      <c r="D28" s="22">
        <v>5097.7</v>
      </c>
      <c r="E28" s="22">
        <f t="shared" si="0"/>
        <v>54.67816498804046</v>
      </c>
    </row>
    <row r="29" spans="1:5" ht="24" customHeight="1">
      <c r="A29" s="15" t="s">
        <v>53</v>
      </c>
      <c r="B29" s="14" t="s">
        <v>54</v>
      </c>
      <c r="C29" s="21"/>
      <c r="D29" s="22">
        <v>1793</v>
      </c>
      <c r="E29" s="22"/>
    </row>
    <row r="30" spans="1:5" ht="22.5">
      <c r="A30" s="15" t="s">
        <v>37</v>
      </c>
      <c r="B30" s="14" t="s">
        <v>35</v>
      </c>
      <c r="C30" s="25">
        <v>305.9</v>
      </c>
      <c r="D30" s="22">
        <v>305.871</v>
      </c>
      <c r="E30" s="22">
        <f t="shared" si="0"/>
        <v>99.99051977770513</v>
      </c>
    </row>
    <row r="31" spans="1:5" ht="12.75">
      <c r="A31" s="27" t="s">
        <v>45</v>
      </c>
      <c r="B31" s="13" t="s">
        <v>46</v>
      </c>
      <c r="C31" s="25">
        <v>44.1</v>
      </c>
      <c r="D31" s="22">
        <v>516</v>
      </c>
      <c r="E31" s="22">
        <f t="shared" si="0"/>
        <v>1170.0680272108843</v>
      </c>
    </row>
    <row r="32" spans="1:5" ht="42" customHeight="1">
      <c r="A32" s="27" t="s">
        <v>51</v>
      </c>
      <c r="B32" s="29" t="s">
        <v>58</v>
      </c>
      <c r="C32" s="25"/>
      <c r="D32" s="22">
        <v>-865.374</v>
      </c>
      <c r="E32" s="22"/>
    </row>
    <row r="33" spans="1:5" ht="12.75">
      <c r="A33" s="5"/>
      <c r="B33" s="3" t="s">
        <v>13</v>
      </c>
      <c r="C33" s="21">
        <f>C27+C8</f>
        <v>26276.1</v>
      </c>
      <c r="D33" s="21">
        <f>D27+D8</f>
        <v>16503.66189</v>
      </c>
      <c r="E33" s="22">
        <f t="shared" si="0"/>
        <v>62.80864317764052</v>
      </c>
    </row>
    <row r="34" spans="1:2" ht="12.75">
      <c r="A34" s="6"/>
      <c r="B34" s="6"/>
    </row>
    <row r="35" spans="1:2" ht="12.75">
      <c r="A35" s="6"/>
      <c r="B35" s="6"/>
    </row>
    <row r="36" spans="1:4" ht="12.75">
      <c r="A36" s="6"/>
      <c r="B36" s="6"/>
      <c r="C36" s="26"/>
      <c r="D36" s="2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</sheetData>
  <mergeCells count="2">
    <mergeCell ref="A5:E5"/>
    <mergeCell ref="C4:E4"/>
  </mergeCells>
  <printOptions/>
  <pageMargins left="0.5905511811023623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2013-07-23T06:10:45Z</cp:lastPrinted>
  <dcterms:created xsi:type="dcterms:W3CDTF">1996-10-08T23:32:33Z</dcterms:created>
  <dcterms:modified xsi:type="dcterms:W3CDTF">2013-07-31T11:30:38Z</dcterms:modified>
  <cp:category/>
  <cp:version/>
  <cp:contentType/>
  <cp:contentStatus/>
</cp:coreProperties>
</file>