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720" windowHeight="7320" activeTab="1"/>
  </bookViews>
  <sheets>
    <sheet name="Лист1" sheetId="1" r:id="rId1"/>
    <sheet name="20,21" sheetId="3" r:id="rId2"/>
  </sheets>
  <definedNames>
    <definedName name="_xlnm.Print_Area" localSheetId="1">'20,21'!$A$1:$D$54</definedName>
  </definedNames>
  <calcPr calcId="125725"/>
</workbook>
</file>

<file path=xl/calcChain.xml><?xml version="1.0" encoding="utf-8"?>
<calcChain xmlns="http://schemas.openxmlformats.org/spreadsheetml/2006/main">
  <c r="C44" i="3"/>
  <c r="C42" s="1"/>
  <c r="C41" s="1"/>
  <c r="D44"/>
  <c r="D42" s="1"/>
  <c r="D41" s="1"/>
  <c r="D52"/>
  <c r="C52"/>
  <c r="D49"/>
  <c r="C49"/>
  <c r="D39"/>
  <c r="C39"/>
  <c r="D36"/>
  <c r="C36"/>
  <c r="D34"/>
  <c r="D33" s="1"/>
  <c r="C34"/>
  <c r="C33" s="1"/>
  <c r="D30"/>
  <c r="C30"/>
  <c r="D25"/>
  <c r="C25"/>
  <c r="D22"/>
  <c r="C22"/>
  <c r="D20"/>
  <c r="D19" s="1"/>
  <c r="D9" s="1"/>
  <c r="C20"/>
  <c r="C19"/>
  <c r="D17"/>
  <c r="C17"/>
  <c r="D15"/>
  <c r="C15"/>
  <c r="D12"/>
  <c r="C12"/>
  <c r="D10"/>
  <c r="C10"/>
  <c r="C9" s="1"/>
  <c r="D24" l="1"/>
  <c r="D8" s="1"/>
  <c r="D54" s="1"/>
  <c r="C24"/>
  <c r="C8" s="1"/>
  <c r="C54" s="1"/>
</calcChain>
</file>

<file path=xl/sharedStrings.xml><?xml version="1.0" encoding="utf-8"?>
<sst xmlns="http://schemas.openxmlformats.org/spreadsheetml/2006/main" count="99" uniqueCount="98">
  <si>
    <t>Код бюджетной классификации</t>
  </si>
  <si>
    <t>Налог на доходы физических лиц</t>
  </si>
  <si>
    <t>Налог на имущество физических лиц</t>
  </si>
  <si>
    <t>Земельный налог</t>
  </si>
  <si>
    <t>к решению Совета депутатов</t>
  </si>
  <si>
    <t xml:space="preserve"> Дружногорского городского поселения</t>
  </si>
  <si>
    <t>000 1 01 02000 01 0000 110</t>
  </si>
  <si>
    <t>000 1 06 01000 00 0000 110</t>
  </si>
  <si>
    <t>000 1 06 06000 00 0000 110</t>
  </si>
  <si>
    <t>000 1 11 00000 00 0000 000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</si>
  <si>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</si>
  <si>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</si>
  <si>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</si>
  <si>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</si>
  <si>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</si>
  <si>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</si>
  <si>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</si>
  <si>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000 1 03 02000 01 0000 110</t>
  </si>
  <si>
    <t>Прочие неналоговые доходы бюджетов городских поселений</t>
  </si>
  <si>
    <t>000 1 17 05050 13 0000 180</t>
  </si>
  <si>
    <t>Источник доходов</t>
  </si>
  <si>
    <t>НАЛОГОВЫЕ И НЕНАЛОГОВЫЕ ДОХОДЫ</t>
  </si>
  <si>
    <t xml:space="preserve">налоговые доходы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</si>
  <si>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</si>
  <si>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000 1 06 06040 00 0000 110</t>
  </si>
  <si>
    <t>Земельный налог с физических лиц</t>
  </si>
  <si>
    <t>неналоговые доходы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</si>
  <si>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</si>
  <si>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</si>
  <si>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</si>
  <si>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</si>
  <si>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ДОХОДЫ ОТ ОКАЗАНИЯ ПЛАТНЫХ УСЛУГ (РАБОТ) И КОМПЕНСАЦИИ ЗАТРАТ ГОСУДАРСТВА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</si>
  <si>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</si>
  <si>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</si>
  <si>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</si>
  <si>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</si>
  <si>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</si>
  <si>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</si>
  <si>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</si>
  <si>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</si>
  <si>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</si>
  <si>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</si>
  <si>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 xml:space="preserve">Субвенции бюджетам субъектов Российской Федерации и муниципальных образований 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</si>
  <si>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</si>
  <si>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Доходы бюджета - Всего</t>
  </si>
  <si>
    <t xml:space="preserve">Единый сельскохозяйственный налог </t>
  </si>
  <si>
    <t>000 1 05 03 01 0 01 0000</t>
  </si>
  <si>
    <t>000 1 05 03 00 0 01 0000</t>
  </si>
  <si>
    <t xml:space="preserve">000 1 01 02010 01 1000 110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</si>
  <si>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</si>
  <si>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>Субсидии бюджетам бюджетной системы  Российской Федерации (межбюджетные субсидии)</t>
  </si>
  <si>
    <t>Иные межбюджетные трансферты</t>
  </si>
  <si>
    <t>Прочие межбюджетные трансферты, передаваемые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</si>
  <si>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</si>
  <si>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</si>
  <si>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</si>
  <si>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Сумма бюджета на 2021 год (тыс.руб.)</t>
  </si>
  <si>
    <t>Приложение № 4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</si>
  <si>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</si>
  <si>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</si>
  <si>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</si>
  <si>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</si>
  <si>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прочие доходы от использования имущества /найм/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</si>
  <si>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</si>
  <si>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</si>
  <si>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000 2 02 30000 00 0000 150</t>
  </si>
  <si>
    <t>000 2 02 20000 00 0000 150</t>
  </si>
  <si>
    <t>000 2 02 40000 00 0000 150</t>
  </si>
  <si>
    <t>000 2 02 49999 13 0000 150</t>
  </si>
  <si>
    <t>000 1 06 01030 13 1000 110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</si>
  <si>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</si>
  <si>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000 2 02 27112 13 0000 150</t>
  </si>
  <si>
    <t>Прогнозируемые поступления доходов в бюджет Дружногорского городского поселения на 2021-2022 гг.</t>
  </si>
  <si>
    <t>Сумма бюджета на 2022 год (тыс.руб.)</t>
  </si>
  <si>
    <t>1 03 02231 01 0000 110</t>
  </si>
  <si>
    <t>1 03 02251 01 0000 110</t>
  </si>
  <si>
    <t>000 1 06 06030 00 0000 110</t>
  </si>
  <si>
    <t xml:space="preserve">Земельный налог с организаций </t>
  </si>
  <si>
    <t>1 06 06033 13 1000 110</t>
  </si>
  <si>
    <t>1 06 06043 13 1000 110</t>
  </si>
  <si>
    <t>1 11 09045 13 0111 120</t>
  </si>
  <si>
    <t>000 1 13 02995 13 0000 130</t>
  </si>
  <si>
    <t>Прочие доходы от компенсации затрат бюджетов городских поселений</t>
  </si>
  <si>
    <t>000 1.16.00000.00.0000.000</t>
  </si>
  <si>
    <t>ШТРАФЫ, САНКЦИИ, ВОЗМЕЩЕНИЕ УЩЕРБА</t>
  </si>
  <si>
    <t>000 1 16 23051 13 0000 140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</si>
  <si>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</si>
  <si>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</si>
  <si>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</si>
  <si>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000 2 02 20216 13 0000 150</t>
  </si>
  <si>
    <t>000 2 02 35118 13 0000 150</t>
  </si>
  <si>
    <t>Субсидии бюджетам городских поселений на реализацию мероприятий по обеспечению жильем молодых семей</t>
  </si>
  <si>
    <t>000 2 02 25497 13 0000 150</t>
  </si>
  <si>
    <t xml:space="preserve">№ 24 от 16.09.2020 г. 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</si>
  <si>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</si>
  <si>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000 2 02 16001 13 0000 150</t>
  </si>
  <si>
    <t>Прочие субсидии бюджетам городских поселений</t>
  </si>
  <si>
    <t>000 2 02 29999 13 0000 150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</si>
</sst>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13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8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center" vertical="justify"/>
    </xf>
    <xf numFmtId="4" fontId="1" fillId="0" borderId="0" xfId="0" applyNumberFormat="1" applyFont="1" applyAlignment="1">
      <alignment horizontal="center"/>
    </xf>
    <xf numFmtId="0" fontId="7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Border="1"/>
    <xf numFmtId="4" fontId="7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4" fontId="1" fillId="0" borderId="0" xfId="0" applyNumberFormat="1" applyFont="1" applyBorder="1"/>
    <xf numFmtId="4" fontId="8" fillId="0" borderId="0" xfId="0" applyNumberFormat="1" applyFont="1"/>
    <xf numFmtId="0" fontId="6" fillId="0" borderId="1" xfId="1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justify"/>
    </xf>
    <xf numFmtId="4" fontId="1" fillId="0" borderId="1" xfId="0" applyNumberFormat="1" applyFont="1" applyFill="1" applyBorder="1" applyAlignment="1">
      <alignment horizontal="center"/>
    </xf>
    <xf numFmtId="49" fontId="8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justify"/>
    </xf>
    <xf numFmtId="4" fontId="1" fillId="0" borderId="1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 vertical="justify"/>
    </xf>
    <xf numFmtId="4" fontId="2" fillId="0" borderId="1" xfId="0" applyNumberFormat="1" applyFont="1" applyFill="1" applyBorder="1" applyAlignment="1">
      <alignment horizontal="center" vertical="top"/>
    </xf>
    <xf numFmtId="4" fontId="2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/>
    <xf numFmtId="4" fontId="1" fillId="0" borderId="12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 applyProtection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5" xfId="1" applyNumberFormat="1" applyFont="1" applyFill="1" applyBorder="1" applyAlignment="1">
      <alignment horizontal="center" vertical="center"/>
    </xf>
    <xf numFmtId="0" fontId="9" fillId="0" borderId="6" xfId="1" applyNumberFormat="1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/>
    </xf>
    <xf numFmtId="4" fontId="8" fillId="0" borderId="13" xfId="0" applyNumberFormat="1" applyFont="1" applyFill="1" applyBorder="1" applyAlignment="1">
      <alignment horizontal="center"/>
    </xf>
    <xf numFmtId="0" fontId="9" fillId="0" borderId="8" xfId="1" applyNumberFormat="1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10" fillId="0" borderId="1" xfId="1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justify"/>
    </xf>
    <xf numFmtId="0" fontId="9" fillId="0" borderId="3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2" borderId="10" xfId="0" applyNumberFormat="1" applyFont="1" applyFill="1" applyBorder="1" applyAlignment="1" applyProtection="1">
      <alignment horizontal="center" vertical="center"/>
    </xf>
    <xf numFmtId="4" fontId="8" fillId="2" borderId="1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 vertical="justify"/>
    </xf>
    <xf numFmtId="4" fontId="1" fillId="0" borderId="0" xfId="0" applyNumberFormat="1" applyFont="1" applyAlignment="1">
      <alignment horizontal="right" vertical="justify"/>
    </xf>
    <xf numFmtId="0" fontId="1" fillId="0" borderId="0" xfId="0" applyFont="1" applyAlignment="1"/>
    <xf numFmtId="4" fontId="1" fillId="0" borderId="0" xfId="0" applyNumberFormat="1" applyFont="1" applyAlignment="1">
      <alignment horizontal="right" vertical="justify" wrapText="1"/>
    </xf>
    <xf numFmtId="0" fontId="1" fillId="0" borderId="0" xfId="0" applyFont="1" applyAlignment="1">
      <alignment horizontal="right" vertical="justify" wrapText="1"/>
    </xf>
    <xf numFmtId="0" fontId="1" fillId="0" borderId="0" xfId="0" applyFont="1" applyAlignment="1">
      <alignment horizontal="right" vertical="justify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topLeftCell="A38" zoomScaleNormal="100" workbookViewId="0">
      <selection activeCell="D46" sqref="D46"/>
    </sheetView>
  </sheetViews>
  <sheetFormatPr defaultRowHeight="12.75"/>
  <cols>
    <col min="1" max="1" width="21.7109375" style="51" customWidth="1"/>
    <col min="2" max="2" width="41" style="39" customWidth="1"/>
    <col min="3" max="3" width="10.85546875" style="3" customWidth="1"/>
    <col min="4" max="4" width="11" style="7" customWidth="1"/>
    <col min="5" max="5" width="31" style="1" customWidth="1"/>
    <col min="6" max="15" width="9.140625" style="9"/>
    <col min="16" max="16384" width="9.140625" style="1"/>
  </cols>
  <sheetData>
    <row r="1" spans="1:15">
      <c r="B1" s="69" t="s">
        <v>57</v>
      </c>
      <c r="C1" s="70"/>
      <c r="D1" s="70"/>
    </row>
    <row r="2" spans="1:15" ht="15.75" customHeight="1">
      <c r="B2" s="71" t="s">
        <v>4</v>
      </c>
      <c r="C2" s="72"/>
      <c r="D2" s="70"/>
    </row>
    <row r="3" spans="1:15" ht="13.15" customHeight="1">
      <c r="A3" s="73" t="s">
        <v>5</v>
      </c>
      <c r="B3" s="73"/>
      <c r="C3" s="73"/>
      <c r="D3" s="70"/>
    </row>
    <row r="4" spans="1:15">
      <c r="B4" s="73" t="s">
        <v>93</v>
      </c>
      <c r="C4" s="73"/>
      <c r="D4" s="70"/>
    </row>
    <row r="5" spans="1:15" ht="31.5" customHeight="1">
      <c r="A5" s="68" t="s">
        <v>72</v>
      </c>
      <c r="B5" s="68"/>
      <c r="C5" s="68"/>
    </row>
    <row r="6" spans="1:15" ht="9.75" customHeight="1">
      <c r="A6" s="52"/>
      <c r="B6" s="30"/>
      <c r="C6" s="2"/>
      <c r="F6" s="10"/>
    </row>
    <row r="7" spans="1:15" s="6" customFormat="1" ht="34.5" customHeight="1">
      <c r="A7" s="4" t="s">
        <v>0</v>
      </c>
      <c r="B7" s="5" t="s">
        <v>20</v>
      </c>
      <c r="C7" s="8" t="s">
        <v>56</v>
      </c>
      <c r="D7" s="8" t="s">
        <v>73</v>
      </c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>
      <c r="A8" s="53"/>
      <c r="B8" s="31" t="s">
        <v>21</v>
      </c>
      <c r="C8" s="16">
        <f>C9+C24</f>
        <v>31369.3</v>
      </c>
      <c r="D8" s="17">
        <f>D9+D24</f>
        <v>32746</v>
      </c>
    </row>
    <row r="9" spans="1:15">
      <c r="A9" s="53"/>
      <c r="B9" s="31" t="s">
        <v>22</v>
      </c>
      <c r="C9" s="13">
        <f>C10+C12+C17+C19+C15</f>
        <v>20047.3</v>
      </c>
      <c r="D9" s="14">
        <f>D10+D12+D17+D19+D15</f>
        <v>20142.3</v>
      </c>
    </row>
    <row r="10" spans="1:15">
      <c r="A10" s="54" t="s">
        <v>6</v>
      </c>
      <c r="B10" s="32" t="s">
        <v>1</v>
      </c>
      <c r="C10" s="16">
        <f>C11</f>
        <v>3200</v>
      </c>
      <c r="D10" s="17">
        <f>D11</f>
        <v>3200</v>
      </c>
    </row>
    <row r="11" spans="1:15" ht="123.75" customHeight="1">
      <c r="A11" s="53" t="s">
        <v>48</v>
      </c>
      <c r="B11" s="31" t="s">
        <v>49</v>
      </c>
      <c r="C11" s="18">
        <v>3200</v>
      </c>
      <c r="D11" s="19">
        <v>3200</v>
      </c>
    </row>
    <row r="12" spans="1:15" ht="38.25">
      <c r="A12" s="54" t="s">
        <v>17</v>
      </c>
      <c r="B12" s="32" t="s">
        <v>16</v>
      </c>
      <c r="C12" s="20">
        <f>C13+C14</f>
        <v>1300</v>
      </c>
      <c r="D12" s="21">
        <f>D13+D14</f>
        <v>1300</v>
      </c>
    </row>
    <row r="13" spans="1:15" ht="101.25">
      <c r="A13" s="50" t="s">
        <v>74</v>
      </c>
      <c r="B13" s="57" t="s">
        <v>58</v>
      </c>
      <c r="C13" s="23">
        <v>600</v>
      </c>
      <c r="D13" s="14">
        <v>600</v>
      </c>
    </row>
    <row r="14" spans="1:15" ht="101.25">
      <c r="A14" s="50" t="s">
        <v>75</v>
      </c>
      <c r="B14" s="57" t="s">
        <v>59</v>
      </c>
      <c r="C14" s="23">
        <v>700</v>
      </c>
      <c r="D14" s="14">
        <v>700</v>
      </c>
    </row>
    <row r="15" spans="1:15">
      <c r="A15" s="53" t="s">
        <v>47</v>
      </c>
      <c r="B15" s="32" t="s">
        <v>45</v>
      </c>
      <c r="C15" s="20">
        <f>C16</f>
        <v>122.3</v>
      </c>
      <c r="D15" s="17">
        <f>D16</f>
        <v>122.3</v>
      </c>
    </row>
    <row r="16" spans="1:15">
      <c r="A16" s="53" t="s">
        <v>46</v>
      </c>
      <c r="B16" s="31" t="s">
        <v>45</v>
      </c>
      <c r="C16" s="18">
        <v>122.3</v>
      </c>
      <c r="D16" s="14">
        <v>122.3</v>
      </c>
    </row>
    <row r="17" spans="1:4">
      <c r="A17" s="54" t="s">
        <v>7</v>
      </c>
      <c r="B17" s="32" t="s">
        <v>2</v>
      </c>
      <c r="C17" s="22">
        <f>C18</f>
        <v>425</v>
      </c>
      <c r="D17" s="17">
        <f>D18</f>
        <v>520</v>
      </c>
    </row>
    <row r="18" spans="1:4" ht="51">
      <c r="A18" s="53" t="s">
        <v>69</v>
      </c>
      <c r="B18" s="31" t="s">
        <v>23</v>
      </c>
      <c r="C18" s="23">
        <v>425</v>
      </c>
      <c r="D18" s="14">
        <v>520</v>
      </c>
    </row>
    <row r="19" spans="1:4">
      <c r="A19" s="54" t="s">
        <v>8</v>
      </c>
      <c r="B19" s="32" t="s">
        <v>3</v>
      </c>
      <c r="C19" s="22">
        <f>C20+C22</f>
        <v>15000</v>
      </c>
      <c r="D19" s="22">
        <f>D20+D22</f>
        <v>15000</v>
      </c>
    </row>
    <row r="20" spans="1:4">
      <c r="A20" s="53" t="s">
        <v>76</v>
      </c>
      <c r="B20" s="31" t="s">
        <v>77</v>
      </c>
      <c r="C20" s="23">
        <f>C21</f>
        <v>7000</v>
      </c>
      <c r="D20" s="23">
        <f>D21</f>
        <v>7000</v>
      </c>
    </row>
    <row r="21" spans="1:4" ht="56.25">
      <c r="A21" s="50" t="s">
        <v>78</v>
      </c>
      <c r="B21" s="58" t="s">
        <v>60</v>
      </c>
      <c r="C21" s="23">
        <v>7000</v>
      </c>
      <c r="D21" s="14">
        <v>7000</v>
      </c>
    </row>
    <row r="22" spans="1:4">
      <c r="A22" s="53" t="s">
        <v>24</v>
      </c>
      <c r="B22" s="31" t="s">
        <v>25</v>
      </c>
      <c r="C22" s="23">
        <f>C23</f>
        <v>8000</v>
      </c>
      <c r="D22" s="23">
        <f>D23</f>
        <v>8000</v>
      </c>
    </row>
    <row r="23" spans="1:4" ht="56.25">
      <c r="A23" s="50" t="s">
        <v>79</v>
      </c>
      <c r="B23" s="59" t="s">
        <v>61</v>
      </c>
      <c r="C23" s="23">
        <v>8000</v>
      </c>
      <c r="D23" s="14">
        <v>8000</v>
      </c>
    </row>
    <row r="24" spans="1:4">
      <c r="A24" s="53"/>
      <c r="B24" s="31" t="s">
        <v>26</v>
      </c>
      <c r="C24" s="14">
        <f>C25+C30+C33+C36</f>
        <v>11322</v>
      </c>
      <c r="D24" s="14">
        <f>D25+D30+D33+D36</f>
        <v>12603.7</v>
      </c>
    </row>
    <row r="25" spans="1:4" ht="51">
      <c r="A25" s="54" t="s">
        <v>9</v>
      </c>
      <c r="B25" s="32" t="s">
        <v>15</v>
      </c>
      <c r="C25" s="17">
        <f>C26+C28+C29+C27</f>
        <v>2891</v>
      </c>
      <c r="D25" s="17">
        <f>D26+D28+D29+D27</f>
        <v>3044</v>
      </c>
    </row>
    <row r="26" spans="1:4" ht="89.25">
      <c r="A26" s="53" t="s">
        <v>27</v>
      </c>
      <c r="B26" s="31" t="s">
        <v>28</v>
      </c>
      <c r="C26" s="23">
        <v>1300</v>
      </c>
      <c r="D26" s="14">
        <v>1400</v>
      </c>
    </row>
    <row r="27" spans="1:4" ht="56.25">
      <c r="A27" s="53" t="s">
        <v>54</v>
      </c>
      <c r="B27" s="33" t="s">
        <v>55</v>
      </c>
      <c r="C27" s="23">
        <v>40</v>
      </c>
      <c r="D27" s="14">
        <v>44</v>
      </c>
    </row>
    <row r="28" spans="1:4" ht="38.25">
      <c r="A28" s="53" t="s">
        <v>29</v>
      </c>
      <c r="B28" s="31" t="s">
        <v>30</v>
      </c>
      <c r="C28" s="23">
        <v>751</v>
      </c>
      <c r="D28" s="14">
        <v>800</v>
      </c>
    </row>
    <row r="29" spans="1:4">
      <c r="A29" s="50" t="s">
        <v>80</v>
      </c>
      <c r="B29" s="58" t="s">
        <v>62</v>
      </c>
      <c r="C29" s="23">
        <v>800</v>
      </c>
      <c r="D29" s="14">
        <v>800</v>
      </c>
    </row>
    <row r="30" spans="1:4" ht="38.25">
      <c r="A30" s="54" t="s">
        <v>10</v>
      </c>
      <c r="B30" s="32" t="s">
        <v>31</v>
      </c>
      <c r="C30" s="17">
        <f>C31+C32</f>
        <v>1400</v>
      </c>
      <c r="D30" s="17">
        <f>D31+D32</f>
        <v>1400</v>
      </c>
    </row>
    <row r="31" spans="1:4" ht="38.25">
      <c r="A31" s="53" t="s">
        <v>32</v>
      </c>
      <c r="B31" s="31" t="s">
        <v>33</v>
      </c>
      <c r="C31" s="23">
        <v>1150</v>
      </c>
      <c r="D31" s="14">
        <v>1150</v>
      </c>
    </row>
    <row r="32" spans="1:4" ht="25.5">
      <c r="A32" s="53" t="s">
        <v>81</v>
      </c>
      <c r="B32" s="31" t="s">
        <v>82</v>
      </c>
      <c r="C32" s="14">
        <v>250</v>
      </c>
      <c r="D32" s="14">
        <v>250</v>
      </c>
    </row>
    <row r="33" spans="1:15" ht="25.5">
      <c r="A33" s="54" t="s">
        <v>12</v>
      </c>
      <c r="B33" s="32" t="s">
        <v>11</v>
      </c>
      <c r="C33" s="22">
        <f t="shared" ref="C33:D34" si="0">C34</f>
        <v>7031</v>
      </c>
      <c r="D33" s="17">
        <f t="shared" si="0"/>
        <v>8159.7</v>
      </c>
    </row>
    <row r="34" spans="1:15" ht="38.25">
      <c r="A34" s="54" t="s">
        <v>34</v>
      </c>
      <c r="B34" s="32" t="s">
        <v>35</v>
      </c>
      <c r="C34" s="22">
        <f t="shared" si="0"/>
        <v>7031</v>
      </c>
      <c r="D34" s="17">
        <f t="shared" si="0"/>
        <v>8159.7</v>
      </c>
    </row>
    <row r="35" spans="1:15" ht="51">
      <c r="A35" s="40" t="s">
        <v>36</v>
      </c>
      <c r="B35" s="34" t="s">
        <v>37</v>
      </c>
      <c r="C35" s="23">
        <v>7031</v>
      </c>
      <c r="D35" s="14">
        <v>8159.7</v>
      </c>
    </row>
    <row r="36" spans="1:15" ht="25.5">
      <c r="A36" s="48" t="s">
        <v>83</v>
      </c>
      <c r="B36" s="12" t="s">
        <v>84</v>
      </c>
      <c r="C36" s="22">
        <f>C37+C38</f>
        <v>0</v>
      </c>
      <c r="D36" s="17">
        <f>D37+D38</f>
        <v>0</v>
      </c>
    </row>
    <row r="37" spans="1:15" ht="76.5" hidden="1">
      <c r="A37" s="50" t="s">
        <v>85</v>
      </c>
      <c r="B37" s="35" t="s">
        <v>86</v>
      </c>
      <c r="C37" s="23">
        <v>0</v>
      </c>
      <c r="D37" s="14"/>
    </row>
    <row r="38" spans="1:15" ht="0.75" customHeight="1">
      <c r="A38" s="50" t="s">
        <v>87</v>
      </c>
      <c r="B38" s="35" t="s">
        <v>88</v>
      </c>
      <c r="C38" s="24"/>
      <c r="D38" s="14"/>
    </row>
    <row r="39" spans="1:15">
      <c r="A39" s="55" t="s">
        <v>38</v>
      </c>
      <c r="B39" s="36" t="s">
        <v>39</v>
      </c>
      <c r="C39" s="22">
        <f>C40</f>
        <v>0</v>
      </c>
      <c r="D39" s="17">
        <f>D40</f>
        <v>0</v>
      </c>
    </row>
    <row r="40" spans="1:15" ht="0.75" customHeight="1">
      <c r="A40" s="53" t="s">
        <v>19</v>
      </c>
      <c r="B40" s="31" t="s">
        <v>18</v>
      </c>
      <c r="C40" s="24"/>
      <c r="D40" s="14"/>
    </row>
    <row r="41" spans="1:15">
      <c r="A41" s="54" t="s">
        <v>40</v>
      </c>
      <c r="B41" s="32" t="s">
        <v>41</v>
      </c>
      <c r="C41" s="22">
        <f>C42</f>
        <v>21886.93864</v>
      </c>
      <c r="D41" s="17">
        <f>D42</f>
        <v>47371.280000000006</v>
      </c>
    </row>
    <row r="42" spans="1:15" ht="38.25">
      <c r="A42" s="60" t="s">
        <v>14</v>
      </c>
      <c r="B42" s="61" t="s">
        <v>13</v>
      </c>
      <c r="C42" s="22">
        <f>C43+C44+C49+C52</f>
        <v>21886.93864</v>
      </c>
      <c r="D42" s="17">
        <f>D43+D44+D49+D52</f>
        <v>47371.280000000006</v>
      </c>
    </row>
    <row r="43" spans="1:15" ht="38.25">
      <c r="A43" s="62" t="s">
        <v>95</v>
      </c>
      <c r="B43" s="62" t="s">
        <v>94</v>
      </c>
      <c r="C43" s="25">
        <v>14389.9</v>
      </c>
      <c r="D43" s="14">
        <v>14881.7</v>
      </c>
    </row>
    <row r="44" spans="1:15" ht="38.25">
      <c r="A44" s="48" t="s">
        <v>66</v>
      </c>
      <c r="B44" s="12" t="s">
        <v>50</v>
      </c>
      <c r="C44" s="26">
        <f>C45+C46+C47+C48</f>
        <v>6302.2186400000001</v>
      </c>
      <c r="D44" s="26">
        <f>D45+D46+D47+D48</f>
        <v>31880.260000000002</v>
      </c>
    </row>
    <row r="45" spans="1:15" ht="33.75">
      <c r="A45" s="15" t="s">
        <v>71</v>
      </c>
      <c r="B45" s="37" t="s">
        <v>70</v>
      </c>
      <c r="C45" s="27">
        <v>5460.92</v>
      </c>
      <c r="D45" s="28">
        <v>30470.36</v>
      </c>
    </row>
    <row r="46" spans="1:15" ht="25.5" customHeight="1">
      <c r="A46" s="40" t="s">
        <v>89</v>
      </c>
      <c r="B46" s="41" t="s">
        <v>53</v>
      </c>
      <c r="C46" s="42"/>
      <c r="D46" s="43">
        <v>590.9</v>
      </c>
    </row>
    <row r="47" spans="1:15" ht="33.75">
      <c r="A47" s="50" t="s">
        <v>92</v>
      </c>
      <c r="B47" s="63" t="s">
        <v>91</v>
      </c>
      <c r="C47" s="28">
        <v>841.29863999999998</v>
      </c>
      <c r="D47" s="28"/>
    </row>
    <row r="48" spans="1:15" s="66" customFormat="1" ht="19.5" customHeight="1">
      <c r="A48" s="64" t="s">
        <v>97</v>
      </c>
      <c r="B48" s="64" t="s">
        <v>96</v>
      </c>
      <c r="C48" s="65"/>
      <c r="D48" s="65">
        <v>819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</row>
    <row r="49" spans="1:4" ht="21">
      <c r="A49" s="48" t="s">
        <v>65</v>
      </c>
      <c r="B49" s="49" t="s">
        <v>42</v>
      </c>
      <c r="C49" s="26">
        <f>C50+C51</f>
        <v>275.12</v>
      </c>
      <c r="D49" s="26">
        <f>D50+D51</f>
        <v>289.32</v>
      </c>
    </row>
    <row r="50" spans="1:4" ht="33.75">
      <c r="A50" s="44" t="s">
        <v>90</v>
      </c>
      <c r="B50" s="45" t="s">
        <v>43</v>
      </c>
      <c r="C50" s="46">
        <v>271.60000000000002</v>
      </c>
      <c r="D50" s="47">
        <v>285.8</v>
      </c>
    </row>
    <row r="51" spans="1:4" ht="33.75">
      <c r="A51" s="50" t="s">
        <v>64</v>
      </c>
      <c r="B51" s="58" t="s">
        <v>63</v>
      </c>
      <c r="C51" s="29">
        <v>3.52</v>
      </c>
      <c r="D51" s="28">
        <v>3.52</v>
      </c>
    </row>
    <row r="52" spans="1:4">
      <c r="A52" s="54" t="s">
        <v>67</v>
      </c>
      <c r="B52" s="32" t="s">
        <v>51</v>
      </c>
      <c r="C52" s="22">
        <f>C53</f>
        <v>919.7</v>
      </c>
      <c r="D52" s="17">
        <f>D53</f>
        <v>320</v>
      </c>
    </row>
    <row r="53" spans="1:4" ht="25.5">
      <c r="A53" s="53" t="s">
        <v>68</v>
      </c>
      <c r="B53" s="31" t="s">
        <v>52</v>
      </c>
      <c r="C53" s="23">
        <v>919.7</v>
      </c>
      <c r="D53" s="28">
        <v>320</v>
      </c>
    </row>
    <row r="54" spans="1:4">
      <c r="A54" s="56"/>
      <c r="B54" s="38" t="s">
        <v>44</v>
      </c>
      <c r="C54" s="22">
        <f>C41+C8</f>
        <v>53256.238639999996</v>
      </c>
      <c r="D54" s="22">
        <f>D41+D8</f>
        <v>80117.279999999999</v>
      </c>
    </row>
  </sheetData>
  <mergeCells count="5">
    <mergeCell ref="A5:C5"/>
    <mergeCell ref="B1:D1"/>
    <mergeCell ref="B2:D2"/>
    <mergeCell ref="A3:D3"/>
    <mergeCell ref="B4:D4"/>
  </mergeCells>
  <phoneticPr fontId="0" type="noConversion"/>
  <pageMargins left="1.1811023622047245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20,21</vt:lpstr>
      <vt:lpstr>'20,21'!Область_печати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dgp_072</cp:lastModifiedBy>
  <cp:lastPrinted>2020-09-20T20:01:28Z</cp:lastPrinted>
  <dcterms:created xsi:type="dcterms:W3CDTF">1996-10-08T23:32:33Z</dcterms:created>
  <dcterms:modified xsi:type="dcterms:W3CDTF">2020-09-23T13:06:33Z</dcterms:modified>
</cp:coreProperties>
</file>