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0" yWindow="585" windowWidth="20730" windowHeight="11760"/>
  </bookViews>
  <sheets>
    <sheet name="МО" sheetId="3" r:id="rId1"/>
  </sheets>
  <calcPr calcId="125725"/>
</workbook>
</file>

<file path=xl/calcChain.xml><?xml version="1.0" encoding="utf-8"?>
<calcChain xmlns="http://schemas.openxmlformats.org/spreadsheetml/2006/main">
  <c r="BV36" i="3"/>
  <c r="BU36"/>
  <c r="DJ36"/>
  <c r="CU36"/>
  <c r="DJ39"/>
  <c r="CU39"/>
  <c r="BV39"/>
  <c r="BU39"/>
  <c r="DJ44"/>
  <c r="CU44"/>
  <c r="BU32"/>
  <c r="DJ32"/>
  <c r="CU32"/>
  <c r="DJ56"/>
  <c r="CU56"/>
  <c r="BV56"/>
  <c r="BU56"/>
  <c r="AR56"/>
  <c r="AQ56"/>
  <c r="AR44"/>
  <c r="AQ44"/>
  <c r="AR36"/>
  <c r="AQ36"/>
  <c r="AR39"/>
  <c r="AQ39"/>
  <c r="AR32"/>
  <c r="AQ32"/>
  <c r="BV32"/>
  <c r="AQ76"/>
  <c r="AM77"/>
  <c r="AM75"/>
  <c r="AR31"/>
  <c r="AQ31"/>
  <c r="AK59"/>
  <c r="AL59"/>
  <c r="BM44" l="1"/>
  <c r="BN44"/>
  <c r="BN28" s="1"/>
  <c r="BN27" s="1"/>
  <c r="AI28"/>
  <c r="AT28"/>
  <c r="AT27"/>
  <c r="AU72"/>
  <c r="AV72"/>
  <c r="AX72"/>
  <c r="AY72"/>
  <c r="AZ72"/>
  <c r="BA72"/>
  <c r="BB72"/>
  <c r="BC72"/>
  <c r="BD72"/>
  <c r="BE72"/>
  <c r="BF72"/>
  <c r="BG72"/>
  <c r="BH72"/>
  <c r="BI72"/>
  <c r="BJ72"/>
  <c r="BK72"/>
  <c r="BL72"/>
  <c r="BX72"/>
  <c r="BY72"/>
  <c r="BZ72"/>
  <c r="CC72"/>
  <c r="CD72"/>
  <c r="CE72"/>
  <c r="CF72"/>
  <c r="CG72"/>
  <c r="CH72"/>
  <c r="CI72"/>
  <c r="CJ72"/>
  <c r="CK72"/>
  <c r="CL72"/>
  <c r="CM72"/>
  <c r="CN72"/>
  <c r="CO72"/>
  <c r="CX72"/>
  <c r="CY72"/>
  <c r="DA72"/>
  <c r="DB72"/>
  <c r="DC72"/>
  <c r="DD72"/>
  <c r="DE72"/>
  <c r="DL72"/>
  <c r="DM72"/>
  <c r="DN72"/>
  <c r="DP72"/>
  <c r="DQ72"/>
  <c r="DR72"/>
  <c r="DS72"/>
  <c r="DT72"/>
  <c r="AU73"/>
  <c r="AV73"/>
  <c r="AX73"/>
  <c r="AY73"/>
  <c r="AZ73"/>
  <c r="BA73"/>
  <c r="BB73"/>
  <c r="BC73"/>
  <c r="BD73"/>
  <c r="BE73"/>
  <c r="BF73"/>
  <c r="BG73"/>
  <c r="BH73"/>
  <c r="BI73"/>
  <c r="BJ73"/>
  <c r="BK73"/>
  <c r="BL73"/>
  <c r="BX73"/>
  <c r="BY73"/>
  <c r="BZ73"/>
  <c r="CC73"/>
  <c r="CD73"/>
  <c r="CE73"/>
  <c r="CF73"/>
  <c r="CG73"/>
  <c r="CH73"/>
  <c r="CI73"/>
  <c r="CJ73"/>
  <c r="CK73"/>
  <c r="CL73"/>
  <c r="CM73"/>
  <c r="CN73"/>
  <c r="CO73"/>
  <c r="CX73"/>
  <c r="CY73"/>
  <c r="DA73"/>
  <c r="DB73"/>
  <c r="DC73"/>
  <c r="DD73"/>
  <c r="DE73"/>
  <c r="DL73"/>
  <c r="DM73"/>
  <c r="DN73"/>
  <c r="DP73"/>
  <c r="DQ73"/>
  <c r="DR73"/>
  <c r="DS73"/>
  <c r="DT73"/>
  <c r="AV65"/>
  <c r="AV64" s="1"/>
  <c r="AX65"/>
  <c r="AX64" s="1"/>
  <c r="AZ65"/>
  <c r="AZ64" s="1"/>
  <c r="BB65"/>
  <c r="BB64" s="1"/>
  <c r="BD65"/>
  <c r="BD64" s="1"/>
  <c r="BF65"/>
  <c r="BF64" s="1"/>
  <c r="BH65"/>
  <c r="BH64" s="1"/>
  <c r="BJ65"/>
  <c r="BJ64" s="1"/>
  <c r="BL65"/>
  <c r="BL64" s="1"/>
  <c r="BL26" s="1"/>
  <c r="BX65"/>
  <c r="BX64" s="1"/>
  <c r="BX26" s="1"/>
  <c r="BZ65"/>
  <c r="BZ64" s="1"/>
  <c r="BZ26" s="1"/>
  <c r="CB65"/>
  <c r="CB64" s="1"/>
  <c r="CD65"/>
  <c r="CD64" s="1"/>
  <c r="CD26" s="1"/>
  <c r="CF65"/>
  <c r="CF64" s="1"/>
  <c r="CF26" s="1"/>
  <c r="CH65"/>
  <c r="CH64" s="1"/>
  <c r="CH26" s="1"/>
  <c r="CJ65"/>
  <c r="CJ64" s="1"/>
  <c r="CJ26" s="1"/>
  <c r="CL65"/>
  <c r="CL64" s="1"/>
  <c r="CL26" s="1"/>
  <c r="CN65"/>
  <c r="CN64" s="1"/>
  <c r="CP65"/>
  <c r="CP64" s="1"/>
  <c r="CR65"/>
  <c r="CR64" s="1"/>
  <c r="CV65"/>
  <c r="CV64" s="1"/>
  <c r="CX65"/>
  <c r="CX64" s="1"/>
  <c r="CX26" s="1"/>
  <c r="CZ65"/>
  <c r="CZ64" s="1"/>
  <c r="DB65"/>
  <c r="DB64" s="1"/>
  <c r="DB26" s="1"/>
  <c r="DD65"/>
  <c r="DD64" s="1"/>
  <c r="DD26" s="1"/>
  <c r="DL65"/>
  <c r="DL64" s="1"/>
  <c r="DL26" s="1"/>
  <c r="DN65"/>
  <c r="DN64" s="1"/>
  <c r="DN26" s="1"/>
  <c r="DP65"/>
  <c r="DP64" s="1"/>
  <c r="DP26" s="1"/>
  <c r="DR65"/>
  <c r="DR64" s="1"/>
  <c r="DR26" s="1"/>
  <c r="DT65"/>
  <c r="DT64" s="1"/>
  <c r="DT26" s="1"/>
  <c r="AJ66"/>
  <c r="AJ65" s="1"/>
  <c r="AJ64" s="1"/>
  <c r="AK66"/>
  <c r="AK65" s="1"/>
  <c r="AK64" s="1"/>
  <c r="AL66"/>
  <c r="AL65" s="1"/>
  <c r="AL64" s="1"/>
  <c r="AM66"/>
  <c r="AM65" s="1"/>
  <c r="AM64" s="1"/>
  <c r="AN66"/>
  <c r="AN65" s="1"/>
  <c r="AN64" s="1"/>
  <c r="AO66"/>
  <c r="AO65" s="1"/>
  <c r="AO64" s="1"/>
  <c r="AP66"/>
  <c r="AP65" s="1"/>
  <c r="AP64" s="1"/>
  <c r="AQ66"/>
  <c r="AQ65" s="1"/>
  <c r="AQ64" s="1"/>
  <c r="AR66"/>
  <c r="AR65" s="1"/>
  <c r="AR64" s="1"/>
  <c r="AS66"/>
  <c r="AS65" s="1"/>
  <c r="AS64" s="1"/>
  <c r="AT66"/>
  <c r="AT65" s="1"/>
  <c r="AT64" s="1"/>
  <c r="AU66"/>
  <c r="AU65" s="1"/>
  <c r="AU64" s="1"/>
  <c r="AV66"/>
  <c r="AW66"/>
  <c r="AW65" s="1"/>
  <c r="AW64" s="1"/>
  <c r="AX66"/>
  <c r="AY66"/>
  <c r="AY65" s="1"/>
  <c r="AY64" s="1"/>
  <c r="AZ66"/>
  <c r="BA66"/>
  <c r="BA65" s="1"/>
  <c r="BA64" s="1"/>
  <c r="BB66"/>
  <c r="BC66"/>
  <c r="BC65" s="1"/>
  <c r="BC64" s="1"/>
  <c r="BD66"/>
  <c r="BE66"/>
  <c r="BE65" s="1"/>
  <c r="BE64" s="1"/>
  <c r="BF66"/>
  <c r="BG66"/>
  <c r="BG65" s="1"/>
  <c r="BG64" s="1"/>
  <c r="BH66"/>
  <c r="BI66"/>
  <c r="BI65" s="1"/>
  <c r="BI64" s="1"/>
  <c r="BJ66"/>
  <c r="BK66"/>
  <c r="BK65" s="1"/>
  <c r="BK64" s="1"/>
  <c r="BL66"/>
  <c r="BM66"/>
  <c r="BM65" s="1"/>
  <c r="BM64" s="1"/>
  <c r="BN66"/>
  <c r="BN65" s="1"/>
  <c r="BN64" s="1"/>
  <c r="BO66"/>
  <c r="BO65" s="1"/>
  <c r="BO64" s="1"/>
  <c r="BP66"/>
  <c r="BP65" s="1"/>
  <c r="BP64" s="1"/>
  <c r="BQ66"/>
  <c r="BQ65" s="1"/>
  <c r="BQ64" s="1"/>
  <c r="BR66"/>
  <c r="BR65" s="1"/>
  <c r="BR64" s="1"/>
  <c r="BS66"/>
  <c r="BS65" s="1"/>
  <c r="BS64" s="1"/>
  <c r="BT66"/>
  <c r="BT65" s="1"/>
  <c r="BT64" s="1"/>
  <c r="BU66"/>
  <c r="BU65" s="1"/>
  <c r="BU64" s="1"/>
  <c r="BV66"/>
  <c r="BV65" s="1"/>
  <c r="BV64" s="1"/>
  <c r="BW66"/>
  <c r="BW65" s="1"/>
  <c r="BW64" s="1"/>
  <c r="BX66"/>
  <c r="BY66"/>
  <c r="BY65" s="1"/>
  <c r="BY64" s="1"/>
  <c r="BZ66"/>
  <c r="CA66"/>
  <c r="CA65" s="1"/>
  <c r="CA64" s="1"/>
  <c r="CB66"/>
  <c r="CC66"/>
  <c r="CC65" s="1"/>
  <c r="CC64" s="1"/>
  <c r="CD66"/>
  <c r="CE66"/>
  <c r="CE65" s="1"/>
  <c r="CE64" s="1"/>
  <c r="CF66"/>
  <c r="CG66"/>
  <c r="CG65" s="1"/>
  <c r="CG64" s="1"/>
  <c r="CH66"/>
  <c r="CI66"/>
  <c r="CI65" s="1"/>
  <c r="CI64" s="1"/>
  <c r="CJ66"/>
  <c r="CK66"/>
  <c r="CK65" s="1"/>
  <c r="CK64" s="1"/>
  <c r="CL66"/>
  <c r="CM66"/>
  <c r="CM65" s="1"/>
  <c r="CM64" s="1"/>
  <c r="CN66"/>
  <c r="CO66"/>
  <c r="CO65" s="1"/>
  <c r="CO64" s="1"/>
  <c r="CP66"/>
  <c r="CQ66"/>
  <c r="CQ65" s="1"/>
  <c r="CQ64" s="1"/>
  <c r="CR66"/>
  <c r="CS66"/>
  <c r="CS65" s="1"/>
  <c r="CS64" s="1"/>
  <c r="CT66"/>
  <c r="CT65" s="1"/>
  <c r="CT64" s="1"/>
  <c r="CU66"/>
  <c r="CU65" s="1"/>
  <c r="CU64" s="1"/>
  <c r="CV66"/>
  <c r="CW66"/>
  <c r="CW65" s="1"/>
  <c r="CW64" s="1"/>
  <c r="CX66"/>
  <c r="CY66"/>
  <c r="CY65" s="1"/>
  <c r="CY64" s="1"/>
  <c r="CZ66"/>
  <c r="DA66"/>
  <c r="DA65" s="1"/>
  <c r="DA64" s="1"/>
  <c r="DB66"/>
  <c r="DC66"/>
  <c r="DC65" s="1"/>
  <c r="DC64" s="1"/>
  <c r="DD66"/>
  <c r="DE66"/>
  <c r="DE65" s="1"/>
  <c r="DE64" s="1"/>
  <c r="DF66"/>
  <c r="DF65" s="1"/>
  <c r="DF64" s="1"/>
  <c r="DG66"/>
  <c r="DG65" s="1"/>
  <c r="DG64" s="1"/>
  <c r="DH66"/>
  <c r="DH65" s="1"/>
  <c r="DH64" s="1"/>
  <c r="DI66"/>
  <c r="DI65" s="1"/>
  <c r="DI64" s="1"/>
  <c r="DJ66"/>
  <c r="DJ65" s="1"/>
  <c r="DJ64" s="1"/>
  <c r="DK66"/>
  <c r="DK65" s="1"/>
  <c r="DK64" s="1"/>
  <c r="DL66"/>
  <c r="DM66"/>
  <c r="DM65" s="1"/>
  <c r="DM64" s="1"/>
  <c r="DN66"/>
  <c r="DO66"/>
  <c r="DO65" s="1"/>
  <c r="DO64" s="1"/>
  <c r="DP66"/>
  <c r="DQ66"/>
  <c r="DQ65" s="1"/>
  <c r="DQ64" s="1"/>
  <c r="DR66"/>
  <c r="DS66"/>
  <c r="DS65" s="1"/>
  <c r="DS64" s="1"/>
  <c r="DT66"/>
  <c r="AI66"/>
  <c r="AI65" s="1"/>
  <c r="AI64" s="1"/>
  <c r="AJ61"/>
  <c r="AJ58" s="1"/>
  <c r="AK61"/>
  <c r="AL61"/>
  <c r="AM61"/>
  <c r="AN61"/>
  <c r="AN58" s="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F58" s="1"/>
  <c r="DG61"/>
  <c r="DH61"/>
  <c r="DH58" s="1"/>
  <c r="DI61"/>
  <c r="DJ61"/>
  <c r="DK61"/>
  <c r="DL61"/>
  <c r="DM61"/>
  <c r="DN61"/>
  <c r="DO61"/>
  <c r="DP61"/>
  <c r="DQ61"/>
  <c r="DR61"/>
  <c r="DS61"/>
  <c r="DT61"/>
  <c r="AJ59"/>
  <c r="AK58"/>
  <c r="AK72" s="1"/>
  <c r="AK73" s="1"/>
  <c r="AM59"/>
  <c r="AM58" s="1"/>
  <c r="AN59"/>
  <c r="AO59"/>
  <c r="AO58" s="1"/>
  <c r="AP59"/>
  <c r="AQ59"/>
  <c r="AQ58" s="1"/>
  <c r="AR59"/>
  <c r="AS59"/>
  <c r="AS58" s="1"/>
  <c r="AT59"/>
  <c r="AU59"/>
  <c r="AU58" s="1"/>
  <c r="AV59"/>
  <c r="AW59"/>
  <c r="AW58" s="1"/>
  <c r="AX59"/>
  <c r="AY59"/>
  <c r="AY58" s="1"/>
  <c r="AZ59"/>
  <c r="BA59"/>
  <c r="BA58" s="1"/>
  <c r="BB59"/>
  <c r="BC59"/>
  <c r="BC58" s="1"/>
  <c r="BD59"/>
  <c r="BE59"/>
  <c r="BE58" s="1"/>
  <c r="BF59"/>
  <c r="BG59"/>
  <c r="BG58" s="1"/>
  <c r="BH59"/>
  <c r="BI59"/>
  <c r="BI58" s="1"/>
  <c r="BJ59"/>
  <c r="BK59"/>
  <c r="BK58" s="1"/>
  <c r="BL59"/>
  <c r="BM59"/>
  <c r="BM58" s="1"/>
  <c r="BN59"/>
  <c r="BO59"/>
  <c r="BO58" s="1"/>
  <c r="BP59"/>
  <c r="BP58" s="1"/>
  <c r="BQ59"/>
  <c r="BQ58" s="1"/>
  <c r="BR59"/>
  <c r="BS59"/>
  <c r="BS58" s="1"/>
  <c r="BT59"/>
  <c r="BU59"/>
  <c r="BU58" s="1"/>
  <c r="BV59"/>
  <c r="BW59"/>
  <c r="BW58" s="1"/>
  <c r="BX59"/>
  <c r="BY59"/>
  <c r="BY58" s="1"/>
  <c r="BZ59"/>
  <c r="CA59"/>
  <c r="CA58" s="1"/>
  <c r="CB59"/>
  <c r="CC59"/>
  <c r="CC58" s="1"/>
  <c r="CD59"/>
  <c r="CE59"/>
  <c r="CE58" s="1"/>
  <c r="CF59"/>
  <c r="CG59"/>
  <c r="CG58" s="1"/>
  <c r="CH59"/>
  <c r="CI59"/>
  <c r="CI58" s="1"/>
  <c r="CJ59"/>
  <c r="CK59"/>
  <c r="CK58" s="1"/>
  <c r="CL59"/>
  <c r="CM59"/>
  <c r="CM58" s="1"/>
  <c r="CN59"/>
  <c r="CO59"/>
  <c r="CO58" s="1"/>
  <c r="CP59"/>
  <c r="CQ59"/>
  <c r="CQ58" s="1"/>
  <c r="CR59"/>
  <c r="CS59"/>
  <c r="CS58" s="1"/>
  <c r="CT59"/>
  <c r="CU59"/>
  <c r="CU58" s="1"/>
  <c r="CV59"/>
  <c r="CW59"/>
  <c r="CW58" s="1"/>
  <c r="CX59"/>
  <c r="CY59"/>
  <c r="CY58" s="1"/>
  <c r="CZ59"/>
  <c r="DA59"/>
  <c r="DA58" s="1"/>
  <c r="DB59"/>
  <c r="DC59"/>
  <c r="DC58" s="1"/>
  <c r="DD59"/>
  <c r="DE59"/>
  <c r="DE58" s="1"/>
  <c r="DF59"/>
  <c r="DG59"/>
  <c r="DG58" s="1"/>
  <c r="DH59"/>
  <c r="DI59"/>
  <c r="DI58" s="1"/>
  <c r="DJ59"/>
  <c r="DK59"/>
  <c r="DK58" s="1"/>
  <c r="DL59"/>
  <c r="DM59"/>
  <c r="DM58" s="1"/>
  <c r="DN59"/>
  <c r="DO59"/>
  <c r="DO58" s="1"/>
  <c r="DP59"/>
  <c r="DQ59"/>
  <c r="DQ58" s="1"/>
  <c r="DR59"/>
  <c r="DS59"/>
  <c r="DS58" s="1"/>
  <c r="DT59"/>
  <c r="AL58"/>
  <c r="AL72" s="1"/>
  <c r="AL73" s="1"/>
  <c r="AP58"/>
  <c r="AR58"/>
  <c r="AT58"/>
  <c r="AT72" s="1"/>
  <c r="AT73" s="1"/>
  <c r="AV58"/>
  <c r="AX58"/>
  <c r="AZ58"/>
  <c r="BB58"/>
  <c r="BD58"/>
  <c r="BF58"/>
  <c r="BH58"/>
  <c r="BJ58"/>
  <c r="BL58"/>
  <c r="BN58"/>
  <c r="BR58"/>
  <c r="BT58"/>
  <c r="BV58"/>
  <c r="BX58"/>
  <c r="BZ58"/>
  <c r="CB58"/>
  <c r="CD58"/>
  <c r="CF58"/>
  <c r="CH58"/>
  <c r="CJ58"/>
  <c r="CL58"/>
  <c r="CN58"/>
  <c r="CP58"/>
  <c r="CR58"/>
  <c r="CR72" s="1"/>
  <c r="CR73" s="1"/>
  <c r="CT58"/>
  <c r="CV58"/>
  <c r="CX58"/>
  <c r="CZ58"/>
  <c r="DB58"/>
  <c r="DD58"/>
  <c r="DJ58"/>
  <c r="DL58"/>
  <c r="DN58"/>
  <c r="DP58"/>
  <c r="DR58"/>
  <c r="DT58"/>
  <c r="AI61"/>
  <c r="AI59"/>
  <c r="AJ50"/>
  <c r="AK50"/>
  <c r="AL50"/>
  <c r="AM50"/>
  <c r="AN50"/>
  <c r="AO50"/>
  <c r="AP50"/>
  <c r="AQ50"/>
  <c r="AR50"/>
  <c r="AS50"/>
  <c r="AS72" s="1"/>
  <c r="AS73" s="1"/>
  <c r="AT50"/>
  <c r="AU50"/>
  <c r="AV50"/>
  <c r="AW50"/>
  <c r="AW72" s="1"/>
  <c r="AW73" s="1"/>
  <c r="AX50"/>
  <c r="AY50"/>
  <c r="AZ50"/>
  <c r="BA50"/>
  <c r="BB50"/>
  <c r="BC50"/>
  <c r="BD50"/>
  <c r="BE50"/>
  <c r="BF50"/>
  <c r="BG50"/>
  <c r="BH50"/>
  <c r="BI50"/>
  <c r="BJ50"/>
  <c r="BK50"/>
  <c r="BL50"/>
  <c r="BN50"/>
  <c r="BO50"/>
  <c r="BO72" s="1"/>
  <c r="BO73" s="1"/>
  <c r="BP50"/>
  <c r="BQ50"/>
  <c r="BR50"/>
  <c r="BS50"/>
  <c r="BS72" s="1"/>
  <c r="BS73" s="1"/>
  <c r="BT50"/>
  <c r="BT72" s="1"/>
  <c r="BV50"/>
  <c r="BW50"/>
  <c r="BW72" s="1"/>
  <c r="BW73" s="1"/>
  <c r="BX50"/>
  <c r="BY50"/>
  <c r="BZ50"/>
  <c r="CA50"/>
  <c r="CA72" s="1"/>
  <c r="CA73" s="1"/>
  <c r="CB50"/>
  <c r="CB72" s="1"/>
  <c r="CB73" s="1"/>
  <c r="CC50"/>
  <c r="CD50"/>
  <c r="CE50"/>
  <c r="CF50"/>
  <c r="CG50"/>
  <c r="CH50"/>
  <c r="CI50"/>
  <c r="CJ50"/>
  <c r="CK50"/>
  <c r="CL50"/>
  <c r="CM50"/>
  <c r="CN50"/>
  <c r="CO50"/>
  <c r="CP50"/>
  <c r="CQ50"/>
  <c r="CR50"/>
  <c r="CS50"/>
  <c r="CT50"/>
  <c r="CU50"/>
  <c r="CV50"/>
  <c r="CV72" s="1"/>
  <c r="CV73" s="1"/>
  <c r="CW50"/>
  <c r="CX50"/>
  <c r="CY50"/>
  <c r="CZ50"/>
  <c r="CZ72" s="1"/>
  <c r="CZ73" s="1"/>
  <c r="DA50"/>
  <c r="DB50"/>
  <c r="DC50"/>
  <c r="DD50"/>
  <c r="DE50"/>
  <c r="DF50"/>
  <c r="DG50"/>
  <c r="DG72" s="1"/>
  <c r="DG73" s="1"/>
  <c r="DH50"/>
  <c r="DI50"/>
  <c r="DJ50"/>
  <c r="DK50"/>
  <c r="DK72" s="1"/>
  <c r="DK73" s="1"/>
  <c r="DL50"/>
  <c r="DM50"/>
  <c r="DN50"/>
  <c r="DO50"/>
  <c r="DO72" s="1"/>
  <c r="DO73" s="1"/>
  <c r="DP50"/>
  <c r="DQ50"/>
  <c r="DR50"/>
  <c r="DS50"/>
  <c r="DT50"/>
  <c r="AI50"/>
  <c r="CM28"/>
  <c r="CN28"/>
  <c r="CO28"/>
  <c r="AJ28"/>
  <c r="AK28"/>
  <c r="AL28"/>
  <c r="AM28"/>
  <c r="AM72" s="1"/>
  <c r="AM73" s="1"/>
  <c r="AN28"/>
  <c r="AN27" s="1"/>
  <c r="AO28"/>
  <c r="AO72" s="1"/>
  <c r="AO73" s="1"/>
  <c r="AP28"/>
  <c r="AP72" s="1"/>
  <c r="AP73" s="1"/>
  <c r="AQ28"/>
  <c r="AR28"/>
  <c r="AS28"/>
  <c r="AU28"/>
  <c r="AV28"/>
  <c r="AW28"/>
  <c r="AX28"/>
  <c r="AY28"/>
  <c r="AZ28"/>
  <c r="BA28"/>
  <c r="BB28"/>
  <c r="BC28"/>
  <c r="BD28"/>
  <c r="BE28"/>
  <c r="BF28"/>
  <c r="BG28"/>
  <c r="BH28"/>
  <c r="BI28"/>
  <c r="BJ28"/>
  <c r="BK28"/>
  <c r="BL28"/>
  <c r="BM28"/>
  <c r="BO28"/>
  <c r="BP28"/>
  <c r="BQ28"/>
  <c r="BQ27" s="1"/>
  <c r="BR28"/>
  <c r="BR72" s="1"/>
  <c r="BS28"/>
  <c r="BT28"/>
  <c r="BU28"/>
  <c r="BU27" s="1"/>
  <c r="BV28"/>
  <c r="BV27" s="1"/>
  <c r="BW28"/>
  <c r="BX28"/>
  <c r="BY28"/>
  <c r="BZ28"/>
  <c r="CA28"/>
  <c r="CB28"/>
  <c r="CC28"/>
  <c r="CD28"/>
  <c r="CE28"/>
  <c r="CF28"/>
  <c r="CG28"/>
  <c r="CH28"/>
  <c r="CI28"/>
  <c r="CJ28"/>
  <c r="CK28"/>
  <c r="CL28"/>
  <c r="CP28"/>
  <c r="CP72" s="1"/>
  <c r="CP73" s="1"/>
  <c r="CR28"/>
  <c r="CS28"/>
  <c r="CS72" s="1"/>
  <c r="CT28"/>
  <c r="CT26" s="1"/>
  <c r="CU28"/>
  <c r="CV28"/>
  <c r="CW28"/>
  <c r="CW72" s="1"/>
  <c r="CW73" s="1"/>
  <c r="CX28"/>
  <c r="CY28"/>
  <c r="CZ28"/>
  <c r="DA28"/>
  <c r="DB28"/>
  <c r="DC28"/>
  <c r="DD28"/>
  <c r="DE28"/>
  <c r="DG28"/>
  <c r="DH28"/>
  <c r="DH27" s="1"/>
  <c r="DI28"/>
  <c r="DI72" s="1"/>
  <c r="DI73" s="1"/>
  <c r="DK28"/>
  <c r="DL28"/>
  <c r="DM28"/>
  <c r="DN28"/>
  <c r="DO28"/>
  <c r="DP28"/>
  <c r="DQ28"/>
  <c r="DR28"/>
  <c r="DS28"/>
  <c r="DT28"/>
  <c r="AO27"/>
  <c r="AP27"/>
  <c r="AS27"/>
  <c r="AU27"/>
  <c r="AW27"/>
  <c r="AX27"/>
  <c r="AZ27"/>
  <c r="BB27"/>
  <c r="BC27"/>
  <c r="BE27"/>
  <c r="BG27"/>
  <c r="BH27"/>
  <c r="BJ27"/>
  <c r="BL27"/>
  <c r="BW27"/>
  <c r="BY27"/>
  <c r="CA27"/>
  <c r="CB27"/>
  <c r="CC27"/>
  <c r="CD27"/>
  <c r="CF27"/>
  <c r="CG27"/>
  <c r="CI27"/>
  <c r="CK27"/>
  <c r="CL27"/>
  <c r="CP27"/>
  <c r="CV27"/>
  <c r="CW27"/>
  <c r="CX27"/>
  <c r="CZ27"/>
  <c r="DA27"/>
  <c r="DC27"/>
  <c r="DE27"/>
  <c r="DG27"/>
  <c r="DI27"/>
  <c r="DK27"/>
  <c r="DL27"/>
  <c r="DM27"/>
  <c r="DN27"/>
  <c r="DO27"/>
  <c r="DP27"/>
  <c r="DQ27"/>
  <c r="DR27"/>
  <c r="DT27"/>
  <c r="CP26" l="1"/>
  <c r="CU72"/>
  <c r="CU73" s="1"/>
  <c r="CS73"/>
  <c r="BR73"/>
  <c r="BR75" s="1"/>
  <c r="BT73"/>
  <c r="DH72"/>
  <c r="DH73" s="1"/>
  <c r="AN72"/>
  <c r="AN73" s="1"/>
  <c r="AN75" s="1"/>
  <c r="AI58"/>
  <c r="BP72"/>
  <c r="BP73" s="1"/>
  <c r="AL26"/>
  <c r="AR72"/>
  <c r="AR73" s="1"/>
  <c r="BT26"/>
  <c r="BP26"/>
  <c r="CZ26"/>
  <c r="CV26"/>
  <c r="CB26"/>
  <c r="AJ72"/>
  <c r="AJ73" s="1"/>
  <c r="AJ76" s="1"/>
  <c r="AQ72"/>
  <c r="AQ73" s="1"/>
  <c r="AQ77" s="1"/>
  <c r="AI72"/>
  <c r="AI73" s="1"/>
  <c r="AI76" s="1"/>
  <c r="CQ28"/>
  <c r="CQ72" s="1"/>
  <c r="CQ73" s="1"/>
  <c r="CQ76" s="1"/>
  <c r="BR27"/>
  <c r="AQ27"/>
  <c r="AR27"/>
  <c r="BR26"/>
  <c r="AM27"/>
  <c r="AP26"/>
  <c r="DH26"/>
  <c r="CS27"/>
  <c r="BQ72"/>
  <c r="BQ73" s="1"/>
  <c r="BQ75" s="1"/>
  <c r="BM27"/>
  <c r="AN26"/>
  <c r="AJ27"/>
  <c r="AI27"/>
  <c r="CU27"/>
  <c r="AJ26"/>
  <c r="BV72"/>
  <c r="BV73" s="1"/>
  <c r="BN72"/>
  <c r="BN73" s="1"/>
  <c r="BN76" s="1"/>
  <c r="BN26"/>
  <c r="AR26"/>
  <c r="AI26"/>
  <c r="CT27"/>
  <c r="CT72"/>
  <c r="CT73"/>
  <c r="BV26"/>
  <c r="BJ26"/>
  <c r="BF26"/>
  <c r="BB26"/>
  <c r="AX26"/>
  <c r="AT26"/>
  <c r="CR26"/>
  <c r="BH26"/>
  <c r="BD26"/>
  <c r="AZ26"/>
  <c r="AV26"/>
  <c r="DS26"/>
  <c r="DQ26"/>
  <c r="DO26"/>
  <c r="DM26"/>
  <c r="DK26"/>
  <c r="DI26"/>
  <c r="DG26"/>
  <c r="DE26"/>
  <c r="DC26"/>
  <c r="DA26"/>
  <c r="CY26"/>
  <c r="CW26"/>
  <c r="CU26"/>
  <c r="CS26"/>
  <c r="CK26"/>
  <c r="CI26"/>
  <c r="CG26"/>
  <c r="CE26"/>
  <c r="CC26"/>
  <c r="CA26"/>
  <c r="BY26"/>
  <c r="BW26"/>
  <c r="BS26"/>
  <c r="BQ26"/>
  <c r="BO26"/>
  <c r="BE26"/>
  <c r="BC26"/>
  <c r="BA26"/>
  <c r="AY26"/>
  <c r="AW26"/>
  <c r="AU26"/>
  <c r="AS26"/>
  <c r="AQ26"/>
  <c r="AO26"/>
  <c r="AM26"/>
  <c r="AK26"/>
  <c r="CN26"/>
  <c r="BK26"/>
  <c r="BI26"/>
  <c r="BG26"/>
  <c r="CO26"/>
  <c r="CM26"/>
  <c r="CN27"/>
  <c r="AN77" l="1"/>
  <c r="AR76"/>
  <c r="AR77"/>
  <c r="CQ26"/>
  <c r="CQ27"/>
  <c r="BM50"/>
  <c r="BM72" s="1"/>
  <c r="BM73" s="1"/>
  <c r="BM76" s="1"/>
  <c r="BU50"/>
  <c r="BU26" s="1"/>
  <c r="BM26" l="1"/>
  <c r="BU72"/>
  <c r="BU73" s="1"/>
  <c r="DJ28"/>
  <c r="DJ27" s="1"/>
  <c r="DF28"/>
  <c r="DF27" s="1"/>
  <c r="DF26" l="1"/>
  <c r="DJ26"/>
  <c r="DJ72"/>
  <c r="DJ73" s="1"/>
  <c r="DF72"/>
  <c r="DF73" s="1"/>
  <c r="DF75" s="1"/>
</calcChain>
</file>

<file path=xl/sharedStrings.xml><?xml version="1.0" encoding="utf-8"?>
<sst xmlns="http://schemas.openxmlformats.org/spreadsheetml/2006/main" count="970" uniqueCount="246">
  <si>
    <t>Финансовый орган субъекта Российской Федерации</t>
  </si>
  <si>
    <t>Дружногорское городское поселение</t>
  </si>
  <si>
    <t>Единица измерения: тыс руб (с точностью до первого десятичного знака)</t>
  </si>
  <si>
    <t>Код строки</t>
  </si>
  <si>
    <t xml:space="preserve">  Правовое основание финансового обеспечения полномочия, расходного обязательства субъекта Российской Федерации </t>
  </si>
  <si>
    <t>Группа полномочий</t>
  </si>
  <si>
    <t xml:space="preserve">Код расхода по БК </t>
  </si>
  <si>
    <t>Методика расчета оценки</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</si>
  <si>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</si>
  <si>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</si>
  <si>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</si>
  <si>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</si>
  <si>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</si>
  <si>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</si>
  <si>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</si>
  <si>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</si>
  <si>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</si>
  <si>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</si>
  <si>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</si>
  <si>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</si>
  <si>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</si>
  <si>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</si>
  <si>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</si>
  <si>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</si>
  <si>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</si>
  <si>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</si>
  <si>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</si>
  <si>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 xml:space="preserve">1-й год пп </t>
  </si>
  <si>
    <t xml:space="preserve">2-й год пп </t>
  </si>
  <si>
    <t>исполнено</t>
  </si>
  <si>
    <t>1</t>
  </si>
  <si>
    <t>2</t>
  </si>
  <si>
    <t>(подпись)</t>
  </si>
  <si>
    <t xml:space="preserve">Объем средств на исполнение расходного обязательства муниципального образования </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</si>
  <si>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</si>
  <si>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</si>
  <si>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</si>
  <si>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 xml:space="preserve">в т.ч. за счет целевых средств федерального бюджета </t>
  </si>
  <si>
    <t xml:space="preserve">в т.ч. за счет целевых средств регионального бюджета </t>
  </si>
  <si>
    <t>в т.ч. за счет прочих безвозмездных поступлений, включая средства Фондов</t>
  </si>
  <si>
    <t>в т.ч. за счет средств местных бюджетов</t>
  </si>
  <si>
    <t xml:space="preserve">1-й год пп 		
</t>
  </si>
  <si>
    <t>утверж-денные бюджетные назначения</t>
  </si>
  <si>
    <t>в т.ч за счет целевых средств федерального бюджета</t>
  </si>
  <si>
    <t>в т.ч. за счет целевых средств федерального бюджета</t>
  </si>
  <si>
    <t>31=33+35+37+39</t>
  </si>
  <si>
    <t>32=34+36+38+40</t>
  </si>
  <si>
    <t>41=42+43+44+45</t>
  </si>
  <si>
    <t>46=47+48+49+50</t>
  </si>
  <si>
    <t>51=52+53+54+55</t>
  </si>
  <si>
    <t>56=57+58+59+60</t>
  </si>
  <si>
    <t>61=63+65+67+69</t>
  </si>
  <si>
    <t>62=64+66+68+70</t>
  </si>
  <si>
    <t>71=72+73+74+75</t>
  </si>
  <si>
    <t>76=77+78+79+80</t>
  </si>
  <si>
    <t>81=82+83+84+85</t>
  </si>
  <si>
    <t>86=87+88+89+90</t>
  </si>
  <si>
    <t>91=92+93+94+95</t>
  </si>
  <si>
    <t>96=97+98+99+100</t>
  </si>
  <si>
    <t>101=102+103+104+105</t>
  </si>
  <si>
    <t>106=107+108+109+110</t>
  </si>
  <si>
    <t>111=112+113+114+115</t>
  </si>
  <si>
    <t>116=117+118+119+120</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</si>
  <si>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</si>
  <si>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</si>
  <si>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х</t>
  </si>
  <si>
    <t xml:space="preserve">
</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</si>
  <si>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</si>
  <si>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</si>
  <si>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</si>
  <si>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</si>
  <si>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</si>
  <si>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5003</t>
  </si>
  <si>
    <t xml:space="preserve">Федеральный закон №131-ФЗ от 06.10.2003 "Об общих принципах организации местного самоуправления в Российской Федерации"
</t>
  </si>
  <si>
    <t xml:space="preserve"> ст.14, п.1, подп.1
</t>
  </si>
  <si>
    <t xml:space="preserve">06.10.2003-не установлен
</t>
  </si>
  <si>
    <t xml:space="preserve">01
</t>
  </si>
  <si>
    <t xml:space="preserve">13
</t>
  </si>
  <si>
    <t xml:space="preserve">индексация
</t>
  </si>
  <si>
    <t>4.1.1.3. владение, пользование и распоряжение имуществом, находящимся в муниципальной собственности городского поселения</t>
  </si>
  <si>
    <t>5005</t>
  </si>
  <si>
    <t xml:space="preserve">в целом
</t>
  </si>
  <si>
    <t xml:space="preserve">метод индексации
</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</si>
  <si>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</si>
  <si>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</si>
  <si>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19</t>
  </si>
  <si>
    <t xml:space="preserve">05
</t>
  </si>
  <si>
    <t xml:space="preserve">02
</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</si>
  <si>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</si>
  <si>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</si>
  <si>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3</t>
  </si>
  <si>
    <t xml:space="preserve">04
</t>
  </si>
  <si>
    <t xml:space="preserve">09
</t>
  </si>
  <si>
    <t>4.1.1.7. 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</si>
  <si>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</si>
  <si>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18</t>
  </si>
  <si>
    <t>4.1.1.15. участие в предупреждении и ликвидации последствий чрезвычайных ситуаций в границах городского поселения</t>
  </si>
  <si>
    <t>5017</t>
  </si>
  <si>
    <t>12</t>
  </si>
  <si>
    <t xml:space="preserve">03
</t>
  </si>
  <si>
    <t>4.1.1.16. обеспечение первичных мер пожарной безопасности в границах населенных пунктов городского поселения</t>
  </si>
  <si>
    <t>5018</t>
  </si>
  <si>
    <t xml:space="preserve">10
</t>
  </si>
  <si>
    <t>4.1.1.18. организация библиотечного обслуживания населения, комплектование и обеспечение сохранности библиотечных фондов библиотек городского поселения</t>
  </si>
  <si>
    <t>5020</t>
  </si>
  <si>
    <t>7</t>
  </si>
  <si>
    <t xml:space="preserve">08
</t>
  </si>
  <si>
    <t xml:space="preserve">Указ Президента Российской Федерации №597 от 07.05.2012 "О мероприятиях по реализации государственной социальной политики (Собрание законодательства Российской Федерации, 2012, № 19, ст. 2334)"
</t>
  </si>
  <si>
    <t xml:space="preserve">07.05.2012-не установлен
</t>
  </si>
  <si>
    <t xml:space="preserve">18
</t>
  </si>
  <si>
    <t xml:space="preserve">Постановление Правительства Российской Федерации №317 от 15.04.2017 "Об утверждении государственной программы Российской Федерации «Развитие культуры и туризма» (Собрание законодательства Российской Федерации, 2014, № 18, ст. 2163; 2019, № 6, ст. 536)"
</t>
  </si>
  <si>
    <t xml:space="preserve">01.05.2017-не установлен
</t>
  </si>
  <si>
    <t>4.1.1.19. создание условий для организации досуга и обеспечения жителей городского поселения услугами организаций культуры</t>
  </si>
  <si>
    <t>5021</t>
  </si>
  <si>
    <t>4.1.1.22. обеспечение условий для развития на территории городского поселения физической культуры, школьного спорта и массового спорта</t>
  </si>
  <si>
    <t>5024</t>
  </si>
  <si>
    <t>11</t>
  </si>
  <si>
    <t xml:space="preserve">11
</t>
  </si>
  <si>
    <t>4.1.1.23. организация проведения официальных физкультурно-оздоровительных и спортивных мероприятий городского поселения</t>
  </si>
  <si>
    <t>5025</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</si>
  <si>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</si>
  <si>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5030</t>
  </si>
  <si>
    <t>21</t>
  </si>
  <si>
    <t>4.1.1.29. организация благоустройства территории городского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</si>
  <si>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5031</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</si>
  <si>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</si>
  <si>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5033</t>
  </si>
  <si>
    <t>20</t>
  </si>
  <si>
    <t xml:space="preserve">12
</t>
  </si>
  <si>
    <t>4.1.1.33. организация ритуальных услуг и содержание мест захоронения</t>
  </si>
  <si>
    <t>5035</t>
  </si>
  <si>
    <t>4.1.1.40. содействие развитию и создание условий для развития малого и среднего предпринимательства</t>
  </si>
  <si>
    <t>5042</t>
  </si>
  <si>
    <t>4.1.1.41. организация и осуществление мероприятий по работе с детьми и молодежью в городском поселении</t>
  </si>
  <si>
    <t>5043</t>
  </si>
  <si>
    <t>6</t>
  </si>
  <si>
    <t xml:space="preserve">07
</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</si>
  <si>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</si>
  <si>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</si>
  <si>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</si>
  <si>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5201</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</si>
  <si>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</si>
  <si>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5202</t>
  </si>
  <si>
    <t>4.2.8.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</si>
  <si>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5208</t>
  </si>
  <si>
    <t>4.2.13.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</si>
  <si>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5213</t>
  </si>
  <si>
    <t>23</t>
  </si>
  <si>
    <t>4.2.19.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</si>
  <si>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5219</t>
  </si>
  <si>
    <t>4.2.20.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</si>
  <si>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5220</t>
  </si>
  <si>
    <t>4.2.23. предоставление доплаты за выслугу лет к трудовой пенсии муниципальным служащим за счет средств местного бюджета</t>
  </si>
  <si>
    <t>5223</t>
  </si>
  <si>
    <t>10</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</si>
  <si>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</si>
  <si>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5700</t>
  </si>
  <si>
    <t>4.4.1. за счет субвенций, предоставленных из федерального бюджета, всего</t>
  </si>
  <si>
    <t>5701</t>
  </si>
  <si>
    <t>4.4.1.3. на осуществление воинского учета на территориях, на которых отсутствуют структурные подразделения военных комиссариатов</t>
  </si>
  <si>
    <t>5704</t>
  </si>
  <si>
    <t>4.4.2. за счет субвенций, предоставленных из бюджета субъекта Российской Федерации, всего</t>
  </si>
  <si>
    <t>5800</t>
  </si>
  <si>
    <t>4.4.2.1.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</si>
  <si>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5801</t>
  </si>
  <si>
    <t>4.4.2.2. 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</si>
  <si>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5802</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</si>
  <si>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</si>
  <si>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</si>
  <si>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</si>
  <si>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</si>
  <si>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</si>
  <si>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</si>
  <si>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4.6.2.1.1. составление и рассмотрение проекта бюджета поселения, исполнение бюджета поселения, составление отчета об исполнении бюджета поселения</t>
  </si>
  <si>
    <t>6202</t>
  </si>
  <si>
    <t xml:space="preserve">06
</t>
  </si>
  <si>
    <t>4.6.2.1.2. осуществление контроля за исполнением бюджета поселения</t>
  </si>
  <si>
    <t>6203</t>
  </si>
  <si>
    <t>4.6.2.1.4.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</si>
  <si>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6205</t>
  </si>
  <si>
    <t>4.6.2.1.5.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t>
  </si>
  <si>
    <t>6206</t>
  </si>
  <si>
    <t>4.7. Условно утвержденные расходы на первый и второй годы планового периода в соответствии с решением о местном бюджете городского поселения</t>
  </si>
  <si>
    <t>6400</t>
  </si>
  <si>
    <t xml:space="preserve">расчетный
</t>
  </si>
  <si>
    <t>8. Итого расходных обязательств муниципальных образований, без учета внутренних оборотов</t>
  </si>
  <si>
    <t>10600</t>
  </si>
  <si>
    <t>9. Итого расходных обязательств муниципальных образований</t>
  </si>
  <si>
    <t>10700</t>
  </si>
  <si>
    <t>(должность руководителя</t>
  </si>
  <si>
    <t>Руководитель</t>
  </si>
  <si>
    <t>Отс И.В.</t>
  </si>
  <si>
    <t>(расшифровка подписи)</t>
  </si>
  <si>
    <t>финансового органа</t>
  </si>
  <si>
    <t>субъекта Российской Федерации)</t>
  </si>
  <si>
    <t>Исполнитель</t>
  </si>
  <si>
    <t>Начальник отдела-главный бухгалтер</t>
  </si>
  <si>
    <t>Павлова Е.О.</t>
  </si>
  <si>
    <t>813-71-65-268, buh.drgp@ya.ru</t>
  </si>
  <si>
    <t>(должность)</t>
  </si>
  <si>
    <t>(телефон, e-mail)</t>
  </si>
  <si>
    <t>Нормативные правовые акты муниципального образования</t>
  </si>
  <si>
    <t>муниципального образования</t>
  </si>
  <si>
    <t xml:space="preserve"> РЕЕСТР  РАСХОДНЫХ  ОБЯЗАТЕЛЬСТВ   МУНИЦИПАЛЬНОГО  ОБРАЗОВАНИЯ ДРУЖНОГОРСКОЕ ГОРОДСКОЕ ПОСЕЛЕНИЕ ГАТЧИНСКОГО МУНИЦИПАЛЬНОГО РАЙОНА ЛЕНИНГРАДСКОЙ ОБЛАСТИ </t>
  </si>
  <si>
    <t>Приложение к Порядку составления и ведения реестра расходных обязательств Дружногорского городского поселения Гатчинского муниципального района Ленинградской области, Утверждено постановлением администрации Дружногорского городского поселения от 28.01.2016 № 27</t>
  </si>
  <si>
    <t xml:space="preserve">РЕШЕНИЕ СД Дружногорского городского поселения от 24.09.08 года № 49 Об утверждении Положения о порядке управления и распоряжения имуществом, находящимся в собственности муниципального образования Дружногорское  городское  поселение Гатчинского муниципального района Ленинградской области, </t>
  </si>
  <si>
    <t>в целом</t>
  </si>
  <si>
    <t xml:space="preserve">Решение СД Дружногорского городского поселения,  Об утверждении Правил внешнего благоустройства, содержания и обеспечения  санитарного  состояния  на территории Дружногорского городского поселения от 25 июня 2012 года     №  30
 ,Решение Совета депутатов Дружногорского городского поселения от 25 декабря 2013 г  № 60
О дорожном фонде Дружногорского городского поселения Гатчинского муниципального района Ленинградской области,   ПОСТАНОВЛЕНИЕ             
от  29 мая 2015 г.  № 173Об утверждении нормативов    финансовых затрат    на  ремонт  и содержание  автомобильных  дорог   местного значения МО Дружногорское городское поселение.
</t>
  </si>
  <si>
    <t>Решение СД Дружногорского гп от 30 ноября 2011№ 62 О создании муниципального казенного учреждения, ПОСТАНОВЛЕНИЕ администрации                                
от   05 декабря  2011 г.№ 368 Об учреждении Муниципального казенного учреждения «Центр бытового обслуживания и благоустройства»муниципального района Ленинградской области на 2015-2018 годы»</t>
  </si>
  <si>
    <t>Решение СД Дружногорского городского поселения №113 от 20.12.2006 "Об утверждении Положения "Об организации и проведении аварийно-спасательных работ в чрезвычайных ситуациях на территории Дружногорского городского поселения</t>
  </si>
  <si>
    <t>Решение СД Дружногорского городского поселения №114 от 20.12.2006 "Об утверждении Положения "Об организации на территории муниципального образования Дружногорское городское поселение  общественного и муниципального контроля за соблюдением требований пожарной безопасности в населенных пунктах"</t>
  </si>
  <si>
    <t xml:space="preserve">Решение СД Дружногорского городского поселения №38 от 08.02.2006 О создании МУК "Дружногорский КСЦ" </t>
  </si>
  <si>
    <t xml:space="preserve">Решение СД Дружногорского городского поселения №38 от 08.02.2006 О создании МУК "Дружногорский КСЦ" Решение СД Дружногорского городского поселения №115 от 20.12.06 Об утверждении положения "Об организации работы с детьми и молодежью на территории Дружногорского городского поселения </t>
  </si>
  <si>
    <t xml:space="preserve">Решение СД Дружногорского городского поселения №115 от 20.12.06 Об утверждении положения "Об организации работы с детьми и молодежью на территории Дружногорского городского поселения, Р Е Ш Е Н И Е СД Дружногорского городского поселения27 марта 2013 № 10 Осоздании муниципального казенного учреждения, 
</t>
  </si>
  <si>
    <t xml:space="preserve">Решение СД Дружногорского городского поселения,  Об утверждении Правил внешнего благоустройства, содержания и обеспечения  санитарного  состояния  на территории Дружногорского городского поселения от 25 июня 2012 года     №  30
</t>
  </si>
  <si>
    <t>решение Совета депутатовДружногорского городского поселения от 24 сентября 2008 г. № 50 Положение об  организации  похоронного  дела  на  территорииДружногорского  городского  поселения</t>
  </si>
  <si>
    <t xml:space="preserve">Постановление администрации от  26 апреля 2016 года  № 126                                                                 
Об утверждении Порядка создания координационных или совещательных органов в области развития малого и среднего предпринимательства на территории муниципального образования Дружногорское городское поселение Гатчинского муниципального района Ленинградской области
</t>
  </si>
  <si>
    <t xml:space="preserve">Решение СД Дружногорского городского поселения №115 от 20.12.06 Об утверждении положения "Об организации работы с детьми и молодежью на территории Дружногорского городского поселения </t>
  </si>
  <si>
    <t>Положение об администрации муниципального образования Дружногорское городское поселение Гатчинского муниципального района Ленинградской области, утвержденного Решением Совета депутатов поселения от 30.11.2011 № 66 «Об утверждении «Положения об администрации муниципального образования Дружногорское городское поселение Гатчинского муниципального района Ленинградской области»</t>
  </si>
  <si>
    <t xml:space="preserve">«Положения об условиях предоставления права на пенсию за выслугу лет лицам, замещавшим должности муниципальной службы в органах местного самоуправления муниципального образования Дружногорское городское поселение  Гатчинского муниципального района Ленинградской области»
решение совета депутатовОт 26 июля 2017 года№ 33, решение совета депутатов Дружногорского городского поселения от  28 октября 2010 года     № 50 «Об утверждении Положения «О порядке назначения, выплаты и перерасчета пенсии за выслугу лет муниципальным служащим, замещавшим должности муниципальной службы  муниципального образования Дружногорское городское поселение Гатчинского муниципального района Ленинградской области» </t>
  </si>
  <si>
    <t>2006,2017</t>
  </si>
  <si>
    <t>с 2012 г</t>
  </si>
  <si>
    <t xml:space="preserve">«О муниципальных выборах в Ленинградской области» 15.03.2012 № 20-оз (ред. от 20.05.2019) </t>
  </si>
  <si>
    <t xml:space="preserve">Решение Совета депутатов муниципальногоОбразования Дружногорское городское поселениеГатчинского муниципального района ,    постановление От 25.04.2014 года №100  «О создании административной комиссии Муниципального образования Дружногорское городское поселение 
Гатчинского муниципального района Ленинградской области» с изменениями
Ленинградской области  №33 от 27.07.2011 года Об   утверждении   Положения  «Об  административной комиссии муниципального 
образования Дружногорское городское поселение» и изменениями
</t>
  </si>
  <si>
    <t>Постановление Правительства РФ от 29-04-2006 №258 "О субвенциях на осуществление полномочий по первичному воинскому учету на территориях, где отсутствуют военные комиссариаты"</t>
  </si>
  <si>
    <t>п.4</t>
  </si>
  <si>
    <t>08-05-2006 - не установлен</t>
  </si>
  <si>
    <t xml:space="preserve">Решение Совета депутатов от 29 ноября 2017 года  №  61   О передаче полномочий  
Гатчинскому муниципальному району по 
казначейскому исполнению бюджета на 2018 год
</t>
  </si>
  <si>
    <t xml:space="preserve">Решение Совета депутатов От 29 ноября 2017 года                                                                              №  60                                                                       
О передаче     Контрольно-счетной палате 
Гатчинского  муниципального  района полномочий 
контрольно-счетного органа 
Дружногорского  городского поселения на 2018 год
</t>
  </si>
  <si>
    <t xml:space="preserve">Решение Совета депутатов от 29 ноября 2017 года                                                                            № 58
О передаче полномочий 
Гатчинскому муниципальному району
организации в границах Дружногорского 
городского поселения централизованного
тепло-,газо-водоснабжения населения и
водоотведения на 2018 год.
</t>
  </si>
  <si>
    <t xml:space="preserve">Решение Совета депутатов от 29 ноября 2017 года                                                                                      №   57                                                                                   
О  передаче  полномочий   
Гатчинскому муниципальному району
по реализации прав граждан для участия в
федеральных и региональных целевых программах
на получение субсидий для приобретения (строительства)
жилья на 2018 год
</t>
  </si>
  <si>
    <t>на 1 мая  2020г.</t>
  </si>
  <si>
    <t>отчетный
2019г.</t>
  </si>
  <si>
    <t>текущий
2020г.</t>
  </si>
  <si>
    <t>очередной
2021г.</t>
  </si>
  <si>
    <t>плановый период
2022-2023гг.</t>
  </si>
  <si>
    <t>07</t>
  </si>
  <si>
    <t>05</t>
  </si>
  <si>
    <t xml:space="preserve">05/07
</t>
  </si>
  <si>
    <t xml:space="preserve">08/07/10
</t>
  </si>
  <si>
    <t xml:space="preserve">01/05/04
</t>
  </si>
  <si>
    <t xml:space="preserve">11/10
</t>
  </si>
  <si>
    <t xml:space="preserve">01/04
</t>
  </si>
  <si>
    <t xml:space="preserve">05/05
</t>
  </si>
  <si>
    <t xml:space="preserve">01/03
</t>
  </si>
  <si>
    <t>Глава администрации</t>
  </si>
</sst>
</file>

<file path=xl/styles.xml><?xml version="1.0" encoding="utf-8"?>
<styleSheet xmlns="http://schemas.openxmlformats.org/spreadsheetml/2006/main">
  <numFmts count="1">
    <numFmt numFmtId="164" formatCode="#,##0.0"/>
  </numFmts>
  <fonts count="29">
    <font>
      <sz val="11"/>
      <name val="Calibri"/>
      <family val="2"/>
      <scheme val="minor"/>
    </font>
    <font>
      <sz val="10"/>
      <color rgb="FF000000"/>
      <name val="Arial Cyr"/>
    </font>
    <font>
      <sz val="10"/>
      <color rgb="FF000000"/>
      <name val="Times New Roman"/>
      <family val="1"/>
      <charset val="204"/>
    </font>
    <font>
      <b/>
      <sz val="10"/>
      <color rgb="FF000000"/>
      <name val="Times New Roman"/>
      <family val="1"/>
      <charset val="204"/>
    </font>
    <font>
      <sz val="11"/>
      <color rgb="FF000000"/>
      <name val="Calibri"/>
      <family val="2"/>
      <charset val="204"/>
      <scheme val="minor"/>
    </font>
    <font>
      <sz val="11"/>
      <color rgb="FF000000"/>
      <name val="Times New Roman Cyr"/>
    </font>
    <font>
      <b/>
      <sz val="11"/>
      <color rgb="FF000000"/>
      <name val="Times New Roman Cyr"/>
    </font>
    <font>
      <sz val="11"/>
      <color rgb="FF000000"/>
      <name val="Times New Roman"/>
      <family val="1"/>
      <charset val="204"/>
    </font>
    <font>
      <sz val="9"/>
      <color rgb="FF000000"/>
      <name val="Times New Roman"/>
      <family val="1"/>
      <charset val="204"/>
    </font>
    <font>
      <sz val="9"/>
      <color rgb="FF000000"/>
      <name val="Times New Roman Cyr"/>
    </font>
    <font>
      <b/>
      <sz val="10"/>
      <color rgb="FF000000"/>
      <name val="Times New Roman Cyr"/>
    </font>
    <font>
      <sz val="7"/>
      <color rgb="FF000000"/>
      <name val="Times New Roman Cyr"/>
    </font>
    <font>
      <b/>
      <sz val="9"/>
      <color rgb="FF000000"/>
      <name val="Times New Roman Cyr"/>
    </font>
    <font>
      <sz val="8"/>
      <color rgb="FF000000"/>
      <name val="Times New Roman Cyr"/>
    </font>
    <font>
      <sz val="10"/>
      <color rgb="FF000000"/>
      <name val="Times New Roman Cyr"/>
    </font>
    <font>
      <sz val="10"/>
      <color rgb="FF000000"/>
      <name val="Calibri"/>
      <family val="2"/>
      <charset val="204"/>
      <scheme val="minor"/>
    </font>
    <font>
      <sz val="11"/>
      <color rgb="FF000000"/>
      <name val="Calibri"/>
      <family val="2"/>
      <charset val="204"/>
      <scheme val="minor"/>
    </font>
    <font>
      <sz val="10"/>
      <color rgb="FF000000"/>
      <name val="Arial"/>
      <family val="2"/>
      <charset val="204"/>
    </font>
    <font>
      <sz val="11"/>
      <name val="Calibri"/>
      <family val="2"/>
      <scheme val="minor"/>
    </font>
    <font>
      <sz val="11"/>
      <color theme="1"/>
      <name val="Times New Roman Cyr"/>
      <family val="1"/>
      <charset val="204"/>
    </font>
    <font>
      <sz val="9"/>
      <color theme="1"/>
      <name val="Times New Roman Cyr"/>
      <family val="1"/>
      <charset val="204"/>
    </font>
    <font>
      <sz val="10"/>
      <color rgb="FF000000"/>
      <name val="Times New Roman"/>
      <family val="1"/>
      <charset val="204"/>
    </font>
    <font>
      <sz val="8"/>
      <name val="Times New Roman"/>
      <family val="1"/>
      <charset val="204"/>
    </font>
    <font>
      <sz val="6"/>
      <name val="Times New Roman"/>
      <family val="1"/>
      <charset val="204"/>
    </font>
    <font>
      <sz val="6"/>
      <color theme="1"/>
      <name val="Times New Roman Cyr"/>
      <family val="1"/>
      <charset val="204"/>
    </font>
    <font>
      <sz val="8"/>
      <color rgb="FF000000"/>
      <name val="Times New Roman"/>
      <family val="1"/>
      <charset val="204"/>
    </font>
    <font>
      <sz val="6"/>
      <color rgb="FF000000"/>
      <name val="Times New Roman"/>
      <family val="1"/>
      <charset val="204"/>
    </font>
    <font>
      <sz val="7"/>
      <color rgb="FF000000"/>
      <name val="Times New Roman"/>
      <family val="1"/>
      <charset val="204"/>
    </font>
    <font>
      <sz val="5"/>
      <color theme="1"/>
      <name val="Times New Roman Cyr"/>
      <family val="1"/>
      <charset val="204"/>
    </font>
  </fonts>
  <fills count="10">
    <fill>
      <patternFill patternType="none"/>
    </fill>
    <fill>
      <patternFill patternType="gray125"/>
    </fill>
    <fill>
      <patternFill patternType="solid">
        <fgColor rgb="FFFFFFFF"/>
      </patternFill>
    </fill>
    <fill>
      <patternFill patternType="solid">
        <fgColor rgb="FFC0C0C0"/>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4" tint="0.79998168889431442"/>
        <bgColor indexed="64"/>
      </patternFill>
    </fill>
  </fills>
  <borders count="18">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indexed="64"/>
      </bottom>
      <diagonal/>
    </border>
    <border>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15">
    <xf numFmtId="0" fontId="0" fillId="0" borderId="0"/>
    <xf numFmtId="0" fontId="1" fillId="0" borderId="1">
      <alignment vertical="top"/>
    </xf>
    <xf numFmtId="49" fontId="1" fillId="0" borderId="1"/>
    <xf numFmtId="0" fontId="1" fillId="0" borderId="1"/>
    <xf numFmtId="0" fontId="1" fillId="0" borderId="1">
      <alignment horizontal="left" vertical="top" wrapText="1"/>
    </xf>
    <xf numFmtId="0" fontId="1" fillId="0" borderId="1">
      <alignment wrapText="1"/>
    </xf>
    <xf numFmtId="0" fontId="1" fillId="0" borderId="1">
      <alignment horizontal="right" wrapText="1"/>
    </xf>
    <xf numFmtId="0" fontId="2" fillId="0" borderId="1">
      <alignment horizontal="center" vertical="top"/>
    </xf>
    <xf numFmtId="49" fontId="2" fillId="2" borderId="1">
      <alignment horizontal="center"/>
    </xf>
    <xf numFmtId="0" fontId="2" fillId="0" borderId="1">
      <alignment horizontal="center"/>
    </xf>
    <xf numFmtId="49" fontId="2" fillId="0" borderId="1">
      <alignment horizontal="center"/>
    </xf>
    <xf numFmtId="0" fontId="2" fillId="0" borderId="1">
      <alignment horizontal="center" wrapText="1"/>
    </xf>
    <xf numFmtId="0" fontId="2" fillId="0" borderId="1">
      <alignment wrapText="1"/>
    </xf>
    <xf numFmtId="0" fontId="2" fillId="0" borderId="1">
      <alignment horizontal="left" wrapText="1"/>
    </xf>
    <xf numFmtId="0" fontId="2" fillId="0" borderId="1"/>
    <xf numFmtId="0" fontId="3" fillId="0" borderId="1">
      <alignment horizontal="center" vertical="center"/>
    </xf>
    <xf numFmtId="0" fontId="2" fillId="0" borderId="1">
      <alignment vertical="center"/>
    </xf>
    <xf numFmtId="0" fontId="2" fillId="0" borderId="1">
      <alignment horizontal="center" vertical="center"/>
    </xf>
    <xf numFmtId="0" fontId="2" fillId="0" borderId="1">
      <alignment vertical="top"/>
    </xf>
    <xf numFmtId="0" fontId="2" fillId="2" borderId="1"/>
    <xf numFmtId="0" fontId="2" fillId="0" borderId="1">
      <alignment horizontal="centerContinuous"/>
    </xf>
    <xf numFmtId="0" fontId="2" fillId="0" borderId="1">
      <alignment horizontal="left"/>
    </xf>
    <xf numFmtId="49" fontId="2" fillId="0" borderId="1"/>
    <xf numFmtId="49" fontId="2" fillId="2" borderId="1"/>
    <xf numFmtId="49" fontId="2" fillId="2" borderId="2">
      <alignment wrapText="1"/>
    </xf>
    <xf numFmtId="0" fontId="2" fillId="0" borderId="1">
      <alignment horizontal="left" vertical="top"/>
    </xf>
    <xf numFmtId="49" fontId="1" fillId="2" borderId="1"/>
    <xf numFmtId="0" fontId="2" fillId="0" borderId="3">
      <alignment vertical="top"/>
    </xf>
    <xf numFmtId="49" fontId="2" fillId="2" borderId="4">
      <alignment horizontal="center" vertical="center" wrapText="1"/>
    </xf>
    <xf numFmtId="49" fontId="2" fillId="0" borderId="4">
      <alignment horizontal="center" vertical="center" wrapText="1"/>
    </xf>
    <xf numFmtId="49" fontId="2" fillId="0" borderId="5">
      <alignment horizontal="center" vertical="center" wrapText="1"/>
    </xf>
    <xf numFmtId="0" fontId="2" fillId="0" borderId="6">
      <alignment vertical="top"/>
    </xf>
    <xf numFmtId="0" fontId="2" fillId="0" borderId="6">
      <alignment horizontal="center" vertical="top" wrapText="1"/>
    </xf>
    <xf numFmtId="49" fontId="2" fillId="0" borderId="4">
      <alignment horizontal="center" vertical="center"/>
    </xf>
    <xf numFmtId="0" fontId="2" fillId="0" borderId="6">
      <alignment vertical="top" wrapText="1"/>
    </xf>
    <xf numFmtId="49" fontId="2" fillId="0" borderId="3">
      <alignment horizontal="center" vertical="center" wrapText="1"/>
    </xf>
    <xf numFmtId="49" fontId="2" fillId="2" borderId="4">
      <alignment horizontal="center" vertical="center"/>
    </xf>
    <xf numFmtId="0" fontId="2" fillId="0" borderId="4">
      <alignment horizontal="center" vertical="center"/>
    </xf>
    <xf numFmtId="0" fontId="2" fillId="0" borderId="7">
      <alignment horizontal="left" wrapText="1"/>
    </xf>
    <xf numFmtId="49" fontId="2" fillId="2" borderId="7">
      <alignment horizontal="center"/>
    </xf>
    <xf numFmtId="0" fontId="2" fillId="0" borderId="7">
      <alignment horizontal="center"/>
    </xf>
    <xf numFmtId="49" fontId="2" fillId="0" borderId="7">
      <alignment horizontal="center"/>
    </xf>
    <xf numFmtId="0" fontId="1" fillId="0" borderId="7"/>
    <xf numFmtId="0" fontId="2" fillId="0" borderId="2">
      <alignment horizontal="center"/>
    </xf>
    <xf numFmtId="49" fontId="2" fillId="2" borderId="2">
      <alignment horizontal="center"/>
    </xf>
    <xf numFmtId="49" fontId="2" fillId="0" borderId="2">
      <alignment horizontal="center"/>
    </xf>
    <xf numFmtId="0" fontId="4" fillId="0" borderId="1"/>
    <xf numFmtId="0" fontId="5" fillId="0" borderId="1">
      <alignment horizontal="right" vertical="top"/>
    </xf>
    <xf numFmtId="0" fontId="6" fillId="0" borderId="1">
      <alignment horizontal="center" wrapText="1"/>
    </xf>
    <xf numFmtId="0" fontId="5" fillId="0" borderId="1">
      <alignment vertical="top"/>
    </xf>
    <xf numFmtId="0" fontId="2" fillId="0" borderId="4">
      <alignment horizontal="center" vertical="center" wrapText="1"/>
    </xf>
    <xf numFmtId="0" fontId="2" fillId="0" borderId="4">
      <alignment horizontal="left" vertical="top" wrapText="1"/>
    </xf>
    <xf numFmtId="0" fontId="2" fillId="0" borderId="4">
      <alignment horizontal="center" vertical="top"/>
    </xf>
    <xf numFmtId="164" fontId="2" fillId="0" borderId="4">
      <alignment vertical="top"/>
    </xf>
    <xf numFmtId="0" fontId="2" fillId="0" borderId="4">
      <alignment vertical="top"/>
    </xf>
    <xf numFmtId="0" fontId="2" fillId="0" borderId="4"/>
    <xf numFmtId="164" fontId="2" fillId="0" borderId="4">
      <alignment vertical="top" wrapText="1"/>
    </xf>
    <xf numFmtId="0" fontId="2" fillId="0" borderId="3">
      <alignment horizontal="left" vertical="top" wrapText="1"/>
    </xf>
    <xf numFmtId="49" fontId="2" fillId="2" borderId="3">
      <alignment horizontal="center" vertical="center" wrapText="1"/>
    </xf>
    <xf numFmtId="0" fontId="2" fillId="0" borderId="3">
      <alignment vertical="top" wrapText="1"/>
    </xf>
    <xf numFmtId="49" fontId="2" fillId="0" borderId="3">
      <alignment horizontal="center" vertical="top" wrapText="1"/>
    </xf>
    <xf numFmtId="164" fontId="2" fillId="0" borderId="3">
      <alignment vertical="top"/>
    </xf>
    <xf numFmtId="0" fontId="2" fillId="0" borderId="3"/>
    <xf numFmtId="164" fontId="2" fillId="0" borderId="3">
      <alignment vertical="top" wrapText="1"/>
    </xf>
    <xf numFmtId="0" fontId="2" fillId="0" borderId="6">
      <alignment horizontal="left" vertical="top" wrapText="1"/>
    </xf>
    <xf numFmtId="49" fontId="2" fillId="2" borderId="6">
      <alignment horizontal="center" vertical="center"/>
    </xf>
    <xf numFmtId="49" fontId="2" fillId="0" borderId="6">
      <alignment horizontal="center" vertical="top" wrapText="1"/>
    </xf>
    <xf numFmtId="49" fontId="2" fillId="0" borderId="6">
      <alignment horizontal="center" vertical="top"/>
    </xf>
    <xf numFmtId="164" fontId="2" fillId="0" borderId="6">
      <alignment vertical="top"/>
    </xf>
    <xf numFmtId="0" fontId="2" fillId="0" borderId="6"/>
    <xf numFmtId="164" fontId="2" fillId="0" borderId="6">
      <alignment vertical="top" wrapText="1"/>
    </xf>
    <xf numFmtId="0" fontId="2" fillId="0" borderId="7"/>
    <xf numFmtId="0" fontId="7" fillId="0" borderId="7"/>
    <xf numFmtId="0" fontId="7" fillId="0" borderId="1"/>
    <xf numFmtId="0" fontId="8" fillId="0" borderId="1">
      <alignment horizontal="left"/>
    </xf>
    <xf numFmtId="0" fontId="9" fillId="2" borderId="1"/>
    <xf numFmtId="0" fontId="5" fillId="2" borderId="1"/>
    <xf numFmtId="0" fontId="10" fillId="0" borderId="1">
      <alignment horizontal="center" wrapText="1"/>
    </xf>
    <xf numFmtId="0" fontId="6" fillId="0" borderId="1">
      <alignment wrapText="1"/>
    </xf>
    <xf numFmtId="0" fontId="11" fillId="0" borderId="1">
      <alignment horizontal="right" vertical="top"/>
    </xf>
    <xf numFmtId="0" fontId="12" fillId="0" borderId="1">
      <alignment horizontal="center"/>
    </xf>
    <xf numFmtId="0" fontId="12" fillId="0" borderId="1"/>
    <xf numFmtId="0" fontId="13" fillId="0" borderId="1"/>
    <xf numFmtId="0" fontId="14" fillId="0" borderId="1"/>
    <xf numFmtId="0" fontId="14" fillId="0" borderId="2">
      <alignment horizontal="center" vertical="center" wrapText="1"/>
    </xf>
    <xf numFmtId="0" fontId="14" fillId="0" borderId="2"/>
    <xf numFmtId="0" fontId="5" fillId="0" borderId="2"/>
    <xf numFmtId="0" fontId="5" fillId="0" borderId="1"/>
    <xf numFmtId="0" fontId="15" fillId="0" borderId="1"/>
    <xf numFmtId="49" fontId="2" fillId="0" borderId="4">
      <alignment horizontal="center" vertical="top" wrapText="1"/>
    </xf>
    <xf numFmtId="0" fontId="2" fillId="2" borderId="4">
      <alignment horizontal="center" vertical="top"/>
    </xf>
    <xf numFmtId="0" fontId="2" fillId="0" borderId="8"/>
    <xf numFmtId="0" fontId="2" fillId="0" borderId="9"/>
    <xf numFmtId="164" fontId="2" fillId="0" borderId="8">
      <alignment vertical="top"/>
    </xf>
    <xf numFmtId="0" fontId="2" fillId="0" borderId="4">
      <alignment wrapText="1"/>
    </xf>
    <xf numFmtId="0" fontId="18" fillId="0" borderId="0"/>
    <xf numFmtId="0" fontId="18" fillId="0" borderId="0"/>
    <xf numFmtId="0" fontId="18" fillId="0" borderId="0"/>
    <xf numFmtId="0" fontId="16" fillId="0" borderId="1"/>
    <xf numFmtId="0" fontId="16" fillId="0" borderId="1"/>
    <xf numFmtId="0" fontId="17" fillId="3" borderId="1"/>
    <xf numFmtId="0" fontId="16" fillId="0" borderId="1"/>
    <xf numFmtId="49" fontId="2" fillId="2" borderId="3">
      <alignment horizontal="center" vertical="center"/>
    </xf>
    <xf numFmtId="0" fontId="1" fillId="0" borderId="6">
      <alignment vertical="top"/>
    </xf>
    <xf numFmtId="0" fontId="1" fillId="0" borderId="3">
      <alignment vertical="top"/>
    </xf>
    <xf numFmtId="49" fontId="2" fillId="0" borderId="3">
      <alignment horizontal="center" vertical="top"/>
    </xf>
    <xf numFmtId="49" fontId="2" fillId="2" borderId="2"/>
    <xf numFmtId="164" fontId="1" fillId="0" borderId="4">
      <alignment vertical="top"/>
    </xf>
    <xf numFmtId="164" fontId="1" fillId="0" borderId="6">
      <alignment vertical="top"/>
    </xf>
    <xf numFmtId="164" fontId="1" fillId="0" borderId="3">
      <alignment vertical="top"/>
    </xf>
    <xf numFmtId="0" fontId="1" fillId="0" borderId="4">
      <alignment vertical="top"/>
    </xf>
    <xf numFmtId="0" fontId="14" fillId="0" borderId="2">
      <alignment horizontal="center" vertical="center"/>
    </xf>
    <xf numFmtId="0" fontId="1" fillId="0" borderId="4">
      <alignment vertical="top" wrapText="1"/>
    </xf>
    <xf numFmtId="0" fontId="1" fillId="0" borderId="6">
      <alignment vertical="top" wrapText="1"/>
    </xf>
    <xf numFmtId="0" fontId="1" fillId="0" borderId="3">
      <alignment vertical="top" wrapText="1"/>
    </xf>
  </cellStyleXfs>
  <cellXfs count="238">
    <xf numFmtId="0" fontId="0" fillId="0" borderId="0" xfId="0"/>
    <xf numFmtId="0" fontId="0" fillId="0" borderId="0" xfId="0" applyProtection="1">
      <protection locked="0"/>
    </xf>
    <xf numFmtId="0" fontId="1" fillId="0" borderId="1" xfId="1" applyNumberFormat="1" applyProtection="1">
      <alignment vertical="top"/>
    </xf>
    <xf numFmtId="49" fontId="1" fillId="0" borderId="1" xfId="2" applyProtection="1"/>
    <xf numFmtId="0" fontId="1" fillId="0" borderId="1" xfId="3" applyNumberFormat="1" applyProtection="1"/>
    <xf numFmtId="0" fontId="2" fillId="0" borderId="1" xfId="9" applyNumberFormat="1" applyProtection="1">
      <alignment horizontal="center"/>
    </xf>
    <xf numFmtId="49" fontId="2" fillId="0" borderId="1" xfId="10" applyProtection="1">
      <alignment horizontal="center"/>
    </xf>
    <xf numFmtId="0" fontId="2" fillId="0" borderId="1" xfId="11" applyNumberFormat="1" applyProtection="1">
      <alignment horizontal="center" wrapText="1"/>
    </xf>
    <xf numFmtId="0" fontId="2" fillId="0" borderId="1" xfId="12" applyNumberFormat="1" applyProtection="1">
      <alignment wrapText="1"/>
    </xf>
    <xf numFmtId="0" fontId="2" fillId="0" borderId="1" xfId="13" applyNumberFormat="1" applyProtection="1">
      <alignment horizontal="left" wrapText="1"/>
    </xf>
    <xf numFmtId="0" fontId="2" fillId="0" borderId="1" xfId="14" applyNumberFormat="1" applyProtection="1"/>
    <xf numFmtId="0" fontId="2" fillId="0" borderId="1" xfId="17" applyNumberFormat="1" applyProtection="1">
      <alignment horizontal="center" vertical="center"/>
    </xf>
    <xf numFmtId="0" fontId="2" fillId="0" borderId="1" xfId="18" applyNumberFormat="1" applyProtection="1">
      <alignment vertical="top"/>
    </xf>
    <xf numFmtId="0" fontId="2" fillId="2" borderId="1" xfId="19" applyNumberFormat="1" applyProtection="1"/>
    <xf numFmtId="0" fontId="2" fillId="0" borderId="1" xfId="20" applyNumberFormat="1" applyProtection="1">
      <alignment horizontal="centerContinuous"/>
    </xf>
    <xf numFmtId="0" fontId="2" fillId="0" borderId="1" xfId="21" applyNumberFormat="1" applyProtection="1">
      <alignment horizontal="left"/>
    </xf>
    <xf numFmtId="49" fontId="2" fillId="0" borderId="1" xfId="22" applyProtection="1"/>
    <xf numFmtId="49" fontId="2" fillId="2" borderId="1" xfId="23" applyProtection="1"/>
    <xf numFmtId="49" fontId="1" fillId="2" borderId="1" xfId="26" applyProtection="1"/>
    <xf numFmtId="0" fontId="2" fillId="0" borderId="3" xfId="27" applyNumberFormat="1" applyProtection="1">
      <alignment vertical="top"/>
    </xf>
    <xf numFmtId="49" fontId="2" fillId="2" borderId="4" xfId="28" applyProtection="1">
      <alignment horizontal="center" vertical="center" wrapText="1"/>
    </xf>
    <xf numFmtId="0" fontId="2" fillId="0" borderId="6" xfId="31" applyNumberFormat="1" applyProtection="1">
      <alignment vertical="top"/>
    </xf>
    <xf numFmtId="0" fontId="2" fillId="0" borderId="6" xfId="32" applyNumberFormat="1" applyProtection="1">
      <alignment horizontal="center" vertical="top" wrapText="1"/>
    </xf>
    <xf numFmtId="0" fontId="2" fillId="0" borderId="6" xfId="34" applyNumberFormat="1" applyProtection="1">
      <alignment vertical="top" wrapText="1"/>
    </xf>
    <xf numFmtId="49" fontId="2" fillId="2" borderId="4" xfId="36" applyProtection="1">
      <alignment horizontal="center" vertical="center"/>
    </xf>
    <xf numFmtId="0" fontId="2" fillId="0" borderId="4" xfId="37" applyNumberFormat="1" applyProtection="1">
      <alignment horizontal="center" vertical="center"/>
    </xf>
    <xf numFmtId="0" fontId="2" fillId="0" borderId="7" xfId="38" applyNumberFormat="1" applyProtection="1">
      <alignment horizontal="left" wrapText="1"/>
    </xf>
    <xf numFmtId="49" fontId="2" fillId="2" borderId="7" xfId="39" applyProtection="1">
      <alignment horizontal="center"/>
    </xf>
    <xf numFmtId="0" fontId="2" fillId="0" borderId="7" xfId="40" applyNumberFormat="1" applyProtection="1">
      <alignment horizontal="center"/>
    </xf>
    <xf numFmtId="49" fontId="2" fillId="0" borderId="7" xfId="41" applyProtection="1">
      <alignment horizontal="center"/>
    </xf>
    <xf numFmtId="0" fontId="4" fillId="0" borderId="1" xfId="46" applyNumberFormat="1" applyProtection="1"/>
    <xf numFmtId="0" fontId="5" fillId="0" borderId="1" xfId="47" applyNumberFormat="1" applyProtection="1">
      <alignment horizontal="right" vertical="top"/>
    </xf>
    <xf numFmtId="0" fontId="5" fillId="0" borderId="1" xfId="49" applyNumberFormat="1" applyProtection="1">
      <alignment vertical="top"/>
    </xf>
    <xf numFmtId="0" fontId="2" fillId="0" borderId="4" xfId="50" applyNumberFormat="1" applyProtection="1">
      <alignment horizontal="center" vertical="center" wrapText="1"/>
    </xf>
    <xf numFmtId="0" fontId="2" fillId="0" borderId="4" xfId="51" applyNumberFormat="1" applyProtection="1">
      <alignment horizontal="left" vertical="top" wrapText="1"/>
    </xf>
    <xf numFmtId="0" fontId="2" fillId="0" borderId="4" xfId="52" applyNumberFormat="1" applyProtection="1">
      <alignment horizontal="center" vertical="top"/>
    </xf>
    <xf numFmtId="164" fontId="2" fillId="0" borderId="4" xfId="53" applyProtection="1">
      <alignment vertical="top"/>
    </xf>
    <xf numFmtId="0" fontId="2" fillId="0" borderId="4" xfId="54" applyNumberFormat="1" applyProtection="1">
      <alignment vertical="top"/>
    </xf>
    <xf numFmtId="0" fontId="2" fillId="0" borderId="4" xfId="55" applyNumberFormat="1" applyProtection="1"/>
    <xf numFmtId="164" fontId="2" fillId="0" borderId="4" xfId="56" applyProtection="1">
      <alignment vertical="top" wrapText="1"/>
    </xf>
    <xf numFmtId="0" fontId="2" fillId="0" borderId="3" xfId="57" applyNumberFormat="1" applyProtection="1">
      <alignment horizontal="left" vertical="top" wrapText="1"/>
    </xf>
    <xf numFmtId="49" fontId="2" fillId="2" borderId="3" xfId="58" applyProtection="1">
      <alignment horizontal="center" vertical="center" wrapText="1"/>
    </xf>
    <xf numFmtId="0" fontId="2" fillId="0" borderId="3" xfId="59" applyNumberFormat="1" applyProtection="1">
      <alignment vertical="top" wrapText="1"/>
    </xf>
    <xf numFmtId="49" fontId="2" fillId="0" borderId="3" xfId="60" applyProtection="1">
      <alignment horizontal="center" vertical="top" wrapText="1"/>
    </xf>
    <xf numFmtId="164" fontId="2" fillId="0" borderId="3" xfId="61" applyProtection="1">
      <alignment vertical="top"/>
    </xf>
    <xf numFmtId="0" fontId="2" fillId="0" borderId="3" xfId="62" applyNumberFormat="1" applyProtection="1"/>
    <xf numFmtId="164" fontId="2" fillId="0" borderId="3" xfId="63" applyProtection="1">
      <alignment vertical="top" wrapText="1"/>
    </xf>
    <xf numFmtId="0" fontId="2" fillId="0" borderId="6" xfId="64" applyNumberFormat="1" applyProtection="1">
      <alignment horizontal="left" vertical="top" wrapText="1"/>
    </xf>
    <xf numFmtId="49" fontId="2" fillId="2" borderId="6" xfId="65" applyProtection="1">
      <alignment horizontal="center" vertical="center"/>
    </xf>
    <xf numFmtId="49" fontId="2" fillId="0" borderId="6" xfId="66" applyProtection="1">
      <alignment horizontal="center" vertical="top" wrapText="1"/>
    </xf>
    <xf numFmtId="49" fontId="2" fillId="0" borderId="6" xfId="67" applyProtection="1">
      <alignment horizontal="center" vertical="top"/>
    </xf>
    <xf numFmtId="164" fontId="2" fillId="0" borderId="6" xfId="68" applyProtection="1">
      <alignment vertical="top"/>
    </xf>
    <xf numFmtId="0" fontId="2" fillId="0" borderId="6" xfId="69" applyNumberFormat="1" applyProtection="1"/>
    <xf numFmtId="164" fontId="2" fillId="0" borderId="6" xfId="70" applyProtection="1">
      <alignment vertical="top" wrapText="1"/>
    </xf>
    <xf numFmtId="0" fontId="2" fillId="0" borderId="7" xfId="71" applyNumberFormat="1" applyProtection="1"/>
    <xf numFmtId="0" fontId="7" fillId="0" borderId="7" xfId="72" applyNumberFormat="1" applyProtection="1"/>
    <xf numFmtId="0" fontId="7" fillId="0" borderId="1" xfId="73" applyNumberFormat="1" applyProtection="1"/>
    <xf numFmtId="0" fontId="19" fillId="4" borderId="1" xfId="0" applyFont="1" applyFill="1" applyBorder="1"/>
    <xf numFmtId="0" fontId="20" fillId="4" borderId="1" xfId="0" applyFont="1" applyFill="1" applyBorder="1"/>
    <xf numFmtId="0" fontId="20" fillId="4" borderId="10" xfId="0" applyFont="1" applyFill="1" applyBorder="1"/>
    <xf numFmtId="0" fontId="19" fillId="0" borderId="1" xfId="0" applyFont="1" applyFill="1" applyBorder="1"/>
    <xf numFmtId="0" fontId="20" fillId="4" borderId="1" xfId="0" applyFont="1" applyFill="1" applyBorder="1" applyAlignment="1">
      <alignment horizontal="center" vertical="center"/>
    </xf>
    <xf numFmtId="0" fontId="19" fillId="0" borderId="1" xfId="0" applyFont="1" applyBorder="1"/>
    <xf numFmtId="0" fontId="19" fillId="0" borderId="1" xfId="0" applyFont="1" applyBorder="1" applyAlignment="1">
      <alignment horizontal="center" vertical="center"/>
    </xf>
    <xf numFmtId="0" fontId="1" fillId="0" borderId="1" xfId="3" applyNumberFormat="1" applyAlignment="1" applyProtection="1">
      <alignment wrapText="1"/>
    </xf>
    <xf numFmtId="0" fontId="2" fillId="0" borderId="1" xfId="14" applyNumberFormat="1" applyAlignment="1" applyProtection="1">
      <alignment wrapText="1"/>
    </xf>
    <xf numFmtId="0" fontId="2" fillId="0" borderId="4" xfId="37" applyNumberFormat="1" applyAlignment="1" applyProtection="1">
      <alignment horizontal="center" vertical="center" wrapText="1"/>
    </xf>
    <xf numFmtId="0" fontId="2" fillId="0" borderId="4" xfId="52" applyNumberFormat="1" applyAlignment="1" applyProtection="1">
      <alignment horizontal="center" vertical="top" wrapText="1"/>
    </xf>
    <xf numFmtId="0" fontId="2" fillId="0" borderId="3" xfId="60" applyNumberFormat="1" applyAlignment="1" applyProtection="1">
      <alignment horizontal="center" vertical="top" wrapText="1"/>
    </xf>
    <xf numFmtId="0" fontId="2" fillId="0" borderId="6" xfId="66" applyNumberFormat="1" applyAlignment="1" applyProtection="1">
      <alignment horizontal="center" vertical="top" wrapText="1"/>
    </xf>
    <xf numFmtId="0" fontId="2" fillId="0" borderId="7" xfId="71" applyNumberFormat="1" applyAlignment="1" applyProtection="1">
      <alignment wrapText="1"/>
    </xf>
    <xf numFmtId="0" fontId="19" fillId="4" borderId="1" xfId="0" applyNumberFormat="1" applyFont="1" applyFill="1" applyBorder="1" applyAlignment="1">
      <alignment wrapText="1"/>
    </xf>
    <xf numFmtId="0" fontId="19" fillId="0" borderId="1" xfId="0" applyNumberFormat="1" applyFont="1" applyBorder="1" applyAlignment="1">
      <alignment wrapText="1"/>
    </xf>
    <xf numFmtId="0" fontId="0" fillId="0" borderId="0" xfId="0" applyNumberFormat="1" applyAlignment="1" applyProtection="1">
      <alignment wrapText="1"/>
      <protection locked="0"/>
    </xf>
    <xf numFmtId="0" fontId="22" fillId="0" borderId="16" xfId="0" applyFont="1" applyFill="1" applyBorder="1" applyAlignment="1">
      <alignment horizontal="center" vertical="center"/>
    </xf>
    <xf numFmtId="0" fontId="23" fillId="0" borderId="16" xfId="0" applyFont="1" applyFill="1" applyBorder="1" applyAlignment="1">
      <alignment horizontal="center" vertical="center" wrapText="1"/>
    </xf>
    <xf numFmtId="0" fontId="24" fillId="0" borderId="16" xfId="0" applyFont="1" applyFill="1" applyBorder="1" applyAlignment="1">
      <alignment wrapText="1"/>
    </xf>
    <xf numFmtId="0" fontId="23" fillId="4" borderId="16"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3" fillId="0" borderId="16" xfId="0" applyFont="1" applyFill="1" applyBorder="1" applyAlignment="1">
      <alignment horizontal="center" vertical="center"/>
    </xf>
    <xf numFmtId="0" fontId="25" fillId="0" borderId="3" xfId="60" applyNumberFormat="1" applyFont="1" applyAlignment="1" applyProtection="1">
      <alignment horizontal="center" vertical="top" wrapText="1"/>
    </xf>
    <xf numFmtId="0" fontId="26" fillId="4" borderId="3" xfId="56" applyNumberFormat="1" applyFont="1" applyFill="1" applyBorder="1" applyAlignment="1" applyProtection="1">
      <alignment horizontal="center" vertical="top" wrapText="1"/>
    </xf>
    <xf numFmtId="49" fontId="21" fillId="0" borderId="3" xfId="56" applyNumberFormat="1" applyFont="1" applyBorder="1" applyAlignment="1" applyProtection="1">
      <alignment horizontal="center" vertical="top" wrapText="1"/>
    </xf>
    <xf numFmtId="0" fontId="26" fillId="0" borderId="3" xfId="56" applyNumberFormat="1" applyFont="1" applyBorder="1" applyAlignment="1" applyProtection="1">
      <alignment horizontal="center" vertical="top" wrapText="1"/>
    </xf>
    <xf numFmtId="0" fontId="19" fillId="0" borderId="16" xfId="0" applyFont="1" applyFill="1" applyBorder="1"/>
    <xf numFmtId="49" fontId="27" fillId="0" borderId="3" xfId="60" applyFont="1" applyProtection="1">
      <alignment horizontal="center" vertical="top" wrapText="1"/>
    </xf>
    <xf numFmtId="0" fontId="28" fillId="0" borderId="16" xfId="0" applyFont="1" applyFill="1" applyBorder="1" applyAlignment="1">
      <alignment wrapText="1"/>
    </xf>
    <xf numFmtId="0" fontId="24" fillId="0" borderId="16" xfId="0" applyFont="1" applyFill="1" applyBorder="1"/>
    <xf numFmtId="0" fontId="24" fillId="4" borderId="17" xfId="0" applyFont="1" applyFill="1" applyBorder="1" applyAlignment="1">
      <alignment wrapText="1"/>
    </xf>
    <xf numFmtId="0" fontId="2" fillId="0" borderId="3" xfId="56" applyNumberFormat="1" applyBorder="1" applyAlignment="1" applyProtection="1">
      <alignment horizontal="center" vertical="top" wrapText="1"/>
    </xf>
    <xf numFmtId="0" fontId="2" fillId="5" borderId="4" xfId="51" applyNumberFormat="1" applyFill="1" applyProtection="1">
      <alignment horizontal="left" vertical="top" wrapText="1"/>
    </xf>
    <xf numFmtId="49" fontId="2" fillId="5" borderId="4" xfId="28" applyFill="1" applyProtection="1">
      <alignment horizontal="center" vertical="center" wrapText="1"/>
    </xf>
    <xf numFmtId="0" fontId="2" fillId="5" borderId="4" xfId="52" applyNumberFormat="1" applyFill="1" applyProtection="1">
      <alignment horizontal="center" vertical="top"/>
    </xf>
    <xf numFmtId="0" fontId="2" fillId="5" borderId="4" xfId="52" applyNumberFormat="1" applyFill="1" applyAlignment="1" applyProtection="1">
      <alignment horizontal="center" vertical="top" wrapText="1"/>
    </xf>
    <xf numFmtId="164" fontId="2" fillId="5" borderId="4" xfId="53" applyFill="1" applyProtection="1">
      <alignment vertical="top"/>
    </xf>
    <xf numFmtId="164" fontId="2" fillId="5" borderId="4" xfId="56" applyFill="1" applyProtection="1">
      <alignment vertical="top" wrapText="1"/>
    </xf>
    <xf numFmtId="0" fontId="4" fillId="5" borderId="1" xfId="46" applyNumberFormat="1" applyFill="1" applyProtection="1"/>
    <xf numFmtId="0" fontId="0" fillId="5" borderId="0" xfId="0" applyFill="1" applyProtection="1">
      <protection locked="0"/>
    </xf>
    <xf numFmtId="164" fontId="2" fillId="0" borderId="1" xfId="14" applyNumberFormat="1" applyProtection="1"/>
    <xf numFmtId="0" fontId="2" fillId="6" borderId="1" xfId="14" applyNumberFormat="1" applyFill="1" applyProtection="1"/>
    <xf numFmtId="0" fontId="1" fillId="6" borderId="1" xfId="3" applyNumberFormat="1" applyFill="1" applyProtection="1"/>
    <xf numFmtId="0" fontId="2" fillId="6" borderId="4" xfId="50" applyNumberFormat="1" applyFill="1" applyProtection="1">
      <alignment horizontal="center" vertical="center" wrapText="1"/>
    </xf>
    <xf numFmtId="164" fontId="2" fillId="6" borderId="4" xfId="53" applyFill="1" applyProtection="1">
      <alignment vertical="top"/>
    </xf>
    <xf numFmtId="164" fontId="2" fillId="6" borderId="3" xfId="61" applyFill="1" applyProtection="1">
      <alignment vertical="top"/>
    </xf>
    <xf numFmtId="164" fontId="2" fillId="6" borderId="6" xfId="68" applyFill="1" applyProtection="1">
      <alignment vertical="top"/>
    </xf>
    <xf numFmtId="0" fontId="2" fillId="6" borderId="7" xfId="71" applyNumberFormat="1" applyFill="1" applyProtection="1"/>
    <xf numFmtId="0" fontId="0" fillId="6" borderId="0" xfId="0" applyFill="1" applyProtection="1">
      <protection locked="0"/>
    </xf>
    <xf numFmtId="0" fontId="1" fillId="6" borderId="1" xfId="1" applyNumberFormat="1" applyFill="1" applyProtection="1">
      <alignment vertical="top"/>
    </xf>
    <xf numFmtId="0" fontId="2" fillId="6" borderId="1" xfId="12" applyNumberFormat="1" applyFill="1" applyProtection="1">
      <alignment wrapText="1"/>
    </xf>
    <xf numFmtId="0" fontId="2" fillId="6" borderId="1" xfId="18" applyNumberFormat="1" applyFill="1" applyProtection="1">
      <alignment vertical="top"/>
    </xf>
    <xf numFmtId="0" fontId="2" fillId="6" borderId="1" xfId="11" applyNumberFormat="1" applyFill="1" applyProtection="1">
      <alignment horizontal="center" wrapText="1"/>
    </xf>
    <xf numFmtId="0" fontId="2" fillId="6" borderId="1" xfId="17" applyNumberFormat="1" applyFill="1" applyProtection="1">
      <alignment horizontal="center" vertical="center"/>
    </xf>
    <xf numFmtId="0" fontId="1" fillId="7" borderId="1" xfId="3" applyNumberFormat="1" applyFill="1" applyProtection="1"/>
    <xf numFmtId="0" fontId="2" fillId="7" borderId="1" xfId="14" applyNumberFormat="1" applyFill="1" applyProtection="1"/>
    <xf numFmtId="0" fontId="2" fillId="7" borderId="4" xfId="50" applyNumberFormat="1" applyFill="1" applyProtection="1">
      <alignment horizontal="center" vertical="center" wrapText="1"/>
    </xf>
    <xf numFmtId="164" fontId="2" fillId="7" borderId="4" xfId="53" applyFill="1" applyProtection="1">
      <alignment vertical="top"/>
    </xf>
    <xf numFmtId="164" fontId="2" fillId="7" borderId="3" xfId="61" applyFill="1" applyProtection="1">
      <alignment vertical="top"/>
    </xf>
    <xf numFmtId="164" fontId="2" fillId="7" borderId="6" xfId="68" applyFill="1" applyProtection="1">
      <alignment vertical="top"/>
    </xf>
    <xf numFmtId="0" fontId="2" fillId="7" borderId="7" xfId="71" applyNumberFormat="1" applyFill="1" applyProtection="1"/>
    <xf numFmtId="0" fontId="0" fillId="7" borderId="0" xfId="0" applyFill="1" applyProtection="1">
      <protection locked="0"/>
    </xf>
    <xf numFmtId="0" fontId="5" fillId="7" borderId="1" xfId="47" applyNumberFormat="1" applyFill="1" applyProtection="1">
      <alignment horizontal="right" vertical="top"/>
    </xf>
    <xf numFmtId="0" fontId="5" fillId="7" borderId="1" xfId="49" applyNumberFormat="1" applyFill="1" applyProtection="1">
      <alignment vertical="top"/>
    </xf>
    <xf numFmtId="0" fontId="5" fillId="6" borderId="1" xfId="47" applyNumberFormat="1" applyFill="1" applyProtection="1">
      <alignment horizontal="right" vertical="top"/>
    </xf>
    <xf numFmtId="0" fontId="5" fillId="6" borderId="1" xfId="49" applyNumberFormat="1" applyFill="1" applyProtection="1">
      <alignment vertical="top"/>
    </xf>
    <xf numFmtId="0" fontId="4" fillId="7" borderId="1" xfId="46" applyNumberFormat="1" applyFill="1" applyProtection="1"/>
    <xf numFmtId="0" fontId="7" fillId="7" borderId="7" xfId="72" applyNumberFormat="1" applyFill="1" applyProtection="1"/>
    <xf numFmtId="0" fontId="7" fillId="7" borderId="1" xfId="73" applyNumberFormat="1" applyFill="1" applyProtection="1"/>
    <xf numFmtId="0" fontId="1" fillId="8" borderId="1" xfId="3" applyNumberFormat="1" applyFill="1" applyProtection="1"/>
    <xf numFmtId="0" fontId="2" fillId="8" borderId="1" xfId="14" applyNumberFormat="1" applyFill="1" applyProtection="1"/>
    <xf numFmtId="0" fontId="2" fillId="8" borderId="4" xfId="50" applyNumberFormat="1" applyFill="1" applyProtection="1">
      <alignment horizontal="center" vertical="center" wrapText="1"/>
    </xf>
    <xf numFmtId="164" fontId="2" fillId="8" borderId="4" xfId="53" applyFill="1" applyProtection="1">
      <alignment vertical="top"/>
    </xf>
    <xf numFmtId="164" fontId="2" fillId="8" borderId="3" xfId="61" applyFill="1" applyProtection="1">
      <alignment vertical="top"/>
    </xf>
    <xf numFmtId="164" fontId="2" fillId="8" borderId="6" xfId="68" applyFill="1" applyProtection="1">
      <alignment vertical="top"/>
    </xf>
    <xf numFmtId="0" fontId="2" fillId="8" borderId="7" xfId="71" applyNumberFormat="1" applyFill="1" applyProtection="1"/>
    <xf numFmtId="0" fontId="0" fillId="8" borderId="0" xfId="0" applyFill="1" applyProtection="1">
      <protection locked="0"/>
    </xf>
    <xf numFmtId="0" fontId="5" fillId="8" borderId="1" xfId="47" applyNumberFormat="1" applyFill="1" applyProtection="1">
      <alignment horizontal="right" vertical="top"/>
    </xf>
    <xf numFmtId="0" fontId="5" fillId="8" borderId="1" xfId="49" applyNumberFormat="1" applyFill="1" applyProtection="1">
      <alignment vertical="top"/>
    </xf>
    <xf numFmtId="0" fontId="4" fillId="8" borderId="1" xfId="46" applyNumberFormat="1" applyFill="1" applyProtection="1"/>
    <xf numFmtId="0" fontId="7" fillId="8" borderId="7" xfId="72" applyNumberFormat="1" applyFill="1" applyProtection="1"/>
    <xf numFmtId="0" fontId="7" fillId="8" borderId="1" xfId="73" applyNumberFormat="1" applyFill="1" applyProtection="1"/>
    <xf numFmtId="164" fontId="3" fillId="8" borderId="3" xfId="61" applyFont="1" applyFill="1" applyProtection="1">
      <alignment vertical="top"/>
    </xf>
    <xf numFmtId="0" fontId="5" fillId="4" borderId="1" xfId="47" applyNumberFormat="1" applyFill="1" applyProtection="1">
      <alignment horizontal="right" vertical="top"/>
    </xf>
    <xf numFmtId="0" fontId="5" fillId="4" borderId="1" xfId="49" applyNumberFormat="1" applyFill="1" applyProtection="1">
      <alignment vertical="top"/>
    </xf>
    <xf numFmtId="0" fontId="2" fillId="4" borderId="1" xfId="14" applyNumberFormat="1" applyFill="1" applyProtection="1"/>
    <xf numFmtId="0" fontId="1" fillId="4" borderId="1" xfId="3" applyNumberFormat="1" applyFill="1" applyProtection="1"/>
    <xf numFmtId="0" fontId="2" fillId="4" borderId="4" xfId="50" applyNumberFormat="1" applyFill="1" applyProtection="1">
      <alignment horizontal="center" vertical="center" wrapText="1"/>
    </xf>
    <xf numFmtId="164" fontId="2" fillId="4" borderId="4" xfId="53" applyFill="1" applyProtection="1">
      <alignment vertical="top"/>
    </xf>
    <xf numFmtId="164" fontId="2" fillId="4" borderId="3" xfId="61" applyFill="1" applyProtection="1">
      <alignment vertical="top"/>
    </xf>
    <xf numFmtId="164" fontId="2" fillId="4" borderId="6" xfId="68" applyFill="1" applyProtection="1">
      <alignment vertical="top"/>
    </xf>
    <xf numFmtId="0" fontId="2" fillId="4" borderId="7" xfId="71" applyNumberFormat="1" applyFill="1" applyProtection="1"/>
    <xf numFmtId="0" fontId="0" fillId="4" borderId="0" xfId="0" applyFill="1" applyProtection="1">
      <protection locked="0"/>
    </xf>
    <xf numFmtId="164" fontId="3" fillId="0" borderId="3" xfId="61" applyFont="1" applyProtection="1">
      <alignment vertical="top"/>
    </xf>
    <xf numFmtId="164" fontId="3" fillId="4" borderId="3" xfId="61" applyFont="1" applyFill="1" applyProtection="1">
      <alignment vertical="top"/>
    </xf>
    <xf numFmtId="0" fontId="1" fillId="9" borderId="1" xfId="3" applyNumberFormat="1" applyFill="1" applyProtection="1"/>
    <xf numFmtId="0" fontId="2" fillId="9" borderId="1" xfId="14" applyNumberFormat="1" applyFill="1" applyProtection="1"/>
    <xf numFmtId="0" fontId="2" fillId="9" borderId="4" xfId="50" applyNumberFormat="1" applyFill="1" applyProtection="1">
      <alignment horizontal="center" vertical="center" wrapText="1"/>
    </xf>
    <xf numFmtId="164" fontId="2" fillId="9" borderId="4" xfId="53" applyFill="1" applyProtection="1">
      <alignment vertical="top"/>
    </xf>
    <xf numFmtId="164" fontId="3" fillId="9" borderId="3" xfId="61" applyFont="1" applyFill="1" applyProtection="1">
      <alignment vertical="top"/>
    </xf>
    <xf numFmtId="164" fontId="2" fillId="9" borderId="3" xfId="61" applyFill="1" applyProtection="1">
      <alignment vertical="top"/>
    </xf>
    <xf numFmtId="164" fontId="2" fillId="9" borderId="6" xfId="68" applyFill="1" applyProtection="1">
      <alignment vertical="top"/>
    </xf>
    <xf numFmtId="0" fontId="2" fillId="9" borderId="7" xfId="71" applyNumberFormat="1" applyFill="1" applyProtection="1"/>
    <xf numFmtId="0" fontId="0" fillId="9" borderId="0" xfId="0" applyFill="1" applyProtection="1">
      <protection locked="0"/>
    </xf>
    <xf numFmtId="0" fontId="5" fillId="9" borderId="1" xfId="47" applyNumberFormat="1" applyFill="1" applyProtection="1">
      <alignment horizontal="right" vertical="top"/>
    </xf>
    <xf numFmtId="0" fontId="5" fillId="9" borderId="1" xfId="49" applyNumberFormat="1" applyFill="1" applyProtection="1">
      <alignment vertical="top"/>
    </xf>
    <xf numFmtId="0" fontId="4" fillId="9" borderId="1" xfId="46" applyNumberFormat="1" applyFill="1" applyProtection="1"/>
    <xf numFmtId="0" fontId="2" fillId="9" borderId="4" xfId="37" applyNumberFormat="1" applyFill="1" applyProtection="1">
      <alignment horizontal="center" vertical="center"/>
    </xf>
    <xf numFmtId="0" fontId="7" fillId="9" borderId="7" xfId="72" applyNumberFormat="1" applyFill="1" applyProtection="1"/>
    <xf numFmtId="0" fontId="7" fillId="9" borderId="1" xfId="73" applyNumberFormat="1" applyFill="1" applyProtection="1"/>
    <xf numFmtId="164" fontId="2" fillId="9" borderId="1" xfId="14" applyNumberFormat="1" applyFill="1" applyProtection="1"/>
    <xf numFmtId="49" fontId="3" fillId="2" borderId="3" xfId="58" applyFont="1" applyProtection="1">
      <alignment horizontal="center" vertical="center" wrapText="1"/>
    </xf>
    <xf numFmtId="49" fontId="3" fillId="2" borderId="6" xfId="65" applyFont="1" applyProtection="1">
      <alignment horizontal="center" vertical="center"/>
    </xf>
    <xf numFmtId="164" fontId="3" fillId="9" borderId="6" xfId="68" applyFont="1" applyFill="1" applyProtection="1">
      <alignment vertical="top"/>
    </xf>
    <xf numFmtId="164" fontId="3" fillId="0" borderId="6" xfId="68" applyFont="1" applyProtection="1">
      <alignment vertical="top"/>
    </xf>
    <xf numFmtId="164" fontId="3" fillId="8" borderId="6" xfId="68" applyFont="1" applyFill="1" applyProtection="1">
      <alignment vertical="top"/>
    </xf>
    <xf numFmtId="164" fontId="3" fillId="4" borderId="6" xfId="68" applyFont="1" applyFill="1" applyProtection="1">
      <alignment vertical="top"/>
    </xf>
    <xf numFmtId="164" fontId="2" fillId="8" borderId="7" xfId="71" applyNumberFormat="1" applyFill="1" applyProtection="1"/>
    <xf numFmtId="164" fontId="2" fillId="8" borderId="1" xfId="14" applyNumberFormat="1" applyFill="1" applyProtection="1"/>
    <xf numFmtId="14" fontId="20" fillId="4" borderId="1" xfId="0" applyNumberFormat="1" applyFont="1" applyFill="1" applyBorder="1"/>
    <xf numFmtId="164" fontId="1" fillId="0" borderId="1" xfId="3" applyNumberFormat="1" applyProtection="1"/>
    <xf numFmtId="164" fontId="1" fillId="8" borderId="1" xfId="3" applyNumberFormat="1" applyFill="1" applyProtection="1"/>
    <xf numFmtId="164" fontId="7" fillId="9" borderId="1" xfId="73" applyNumberFormat="1" applyFill="1" applyProtection="1"/>
    <xf numFmtId="0" fontId="5" fillId="0" borderId="1" xfId="49" applyNumberFormat="1" applyAlignment="1" applyProtection="1">
      <alignment horizontal="right" vertical="top" wrapText="1"/>
    </xf>
    <xf numFmtId="0" fontId="0" fillId="0" borderId="1" xfId="0" applyBorder="1" applyAlignment="1">
      <alignment vertical="top" wrapText="1"/>
    </xf>
    <xf numFmtId="0" fontId="20" fillId="4" borderId="10" xfId="0" applyFont="1" applyFill="1" applyBorder="1" applyAlignment="1">
      <alignment horizontal="center" vertical="center"/>
    </xf>
    <xf numFmtId="0" fontId="0" fillId="0" borderId="10" xfId="0" applyBorder="1" applyAlignment="1"/>
    <xf numFmtId="0" fontId="20" fillId="4" borderId="10" xfId="0" applyFont="1" applyFill="1" applyBorder="1" applyAlignment="1"/>
    <xf numFmtId="0" fontId="20" fillId="4" borderId="11" xfId="0" applyFont="1" applyFill="1" applyBorder="1" applyAlignment="1">
      <alignment horizontal="center"/>
    </xf>
    <xf numFmtId="0" fontId="20" fillId="4" borderId="1" xfId="0" applyFont="1" applyFill="1" applyBorder="1" applyAlignment="1">
      <alignment horizontal="center" vertical="center"/>
    </xf>
    <xf numFmtId="0" fontId="0" fillId="0" borderId="1" xfId="0" applyBorder="1" applyAlignment="1"/>
    <xf numFmtId="0" fontId="20" fillId="4" borderId="1" xfId="0" applyFont="1" applyFill="1" applyBorder="1" applyAlignment="1"/>
    <xf numFmtId="0" fontId="21" fillId="0" borderId="4" xfId="29" applyNumberFormat="1" applyFont="1" applyAlignment="1" applyProtection="1">
      <alignment horizontal="center" vertical="center" wrapText="1"/>
    </xf>
    <xf numFmtId="0" fontId="21" fillId="0" borderId="4" xfId="29" applyNumberFormat="1" applyFont="1" applyAlignment="1" applyProtection="1">
      <alignment horizontal="center" vertical="center" wrapText="1"/>
      <protection locked="0"/>
    </xf>
    <xf numFmtId="49" fontId="2" fillId="7" borderId="4" xfId="33" applyFill="1" applyProtection="1">
      <alignment horizontal="center" vertical="center"/>
    </xf>
    <xf numFmtId="49" fontId="2" fillId="7" borderId="4" xfId="33" applyFill="1" applyProtection="1">
      <alignment horizontal="center" vertical="center"/>
      <protection locked="0"/>
    </xf>
    <xf numFmtId="49" fontId="2" fillId="7" borderId="4" xfId="29" applyFill="1" applyProtection="1">
      <alignment horizontal="center" vertical="center" wrapText="1"/>
    </xf>
    <xf numFmtId="49" fontId="2" fillId="7" borderId="4" xfId="29" applyFill="1" applyProtection="1">
      <alignment horizontal="center" vertical="center" wrapText="1"/>
      <protection locked="0"/>
    </xf>
    <xf numFmtId="49" fontId="2" fillId="0" borderId="4" xfId="29" applyProtection="1">
      <alignment horizontal="center" vertical="center" wrapText="1"/>
    </xf>
    <xf numFmtId="49" fontId="2" fillId="0" borderId="4" xfId="29" applyProtection="1">
      <alignment horizontal="center" vertical="center" wrapText="1"/>
      <protection locked="0"/>
    </xf>
    <xf numFmtId="49" fontId="2" fillId="0" borderId="3" xfId="35" applyProtection="1">
      <alignment horizontal="center" vertical="center" wrapText="1"/>
    </xf>
    <xf numFmtId="49" fontId="2" fillId="0" borderId="3" xfId="35" applyProtection="1">
      <alignment horizontal="center" vertical="center" wrapText="1"/>
      <protection locked="0"/>
    </xf>
    <xf numFmtId="49" fontId="2" fillId="8" borderId="3" xfId="35" applyFill="1" applyProtection="1">
      <alignment horizontal="center" vertical="center" wrapText="1"/>
    </xf>
    <xf numFmtId="49" fontId="2" fillId="8" borderId="3" xfId="35" applyFill="1" applyProtection="1">
      <alignment horizontal="center" vertical="center" wrapText="1"/>
      <protection locked="0"/>
    </xf>
    <xf numFmtId="49" fontId="2" fillId="0" borderId="4" xfId="33" applyProtection="1">
      <alignment horizontal="center" vertical="center"/>
    </xf>
    <xf numFmtId="49" fontId="2" fillId="0" borderId="4" xfId="33" applyProtection="1">
      <alignment horizontal="center" vertical="center"/>
      <protection locked="0"/>
    </xf>
    <xf numFmtId="49" fontId="2" fillId="8" borderId="4" xfId="29" applyFill="1" applyProtection="1">
      <alignment horizontal="center" vertical="center" wrapText="1"/>
    </xf>
    <xf numFmtId="49" fontId="2" fillId="8" borderId="4" xfId="29" applyFill="1" applyProtection="1">
      <alignment horizontal="center" vertical="center" wrapText="1"/>
      <protection locked="0"/>
    </xf>
    <xf numFmtId="49" fontId="2" fillId="9" borderId="4" xfId="29" applyFill="1" applyProtection="1">
      <alignment horizontal="center" vertical="center" wrapText="1"/>
    </xf>
    <xf numFmtId="49" fontId="2" fillId="9" borderId="4" xfId="29" applyFill="1" applyProtection="1">
      <alignment horizontal="center" vertical="center" wrapText="1"/>
      <protection locked="0"/>
    </xf>
    <xf numFmtId="49" fontId="2" fillId="4" borderId="4" xfId="29" applyFill="1" applyProtection="1">
      <alignment horizontal="center" vertical="center" wrapText="1"/>
    </xf>
    <xf numFmtId="49" fontId="2" fillId="4" borderId="4" xfId="29" applyFill="1" applyProtection="1">
      <alignment horizontal="center" vertical="center" wrapText="1"/>
      <protection locked="0"/>
    </xf>
    <xf numFmtId="49" fontId="2" fillId="6" borderId="4" xfId="29" applyFill="1" applyProtection="1">
      <alignment horizontal="center" vertical="center" wrapText="1"/>
    </xf>
    <xf numFmtId="49" fontId="2" fillId="6" borderId="4" xfId="29" applyFill="1" applyProtection="1">
      <alignment horizontal="center" vertical="center" wrapText="1"/>
      <protection locked="0"/>
    </xf>
    <xf numFmtId="0" fontId="1" fillId="0" borderId="1" xfId="4" applyNumberFormat="1" applyProtection="1">
      <alignment horizontal="left" vertical="top" wrapText="1"/>
    </xf>
    <xf numFmtId="0" fontId="1" fillId="0" borderId="1" xfId="4" applyProtection="1">
      <alignment horizontal="left" vertical="top" wrapText="1"/>
      <protection locked="0"/>
    </xf>
    <xf numFmtId="0" fontId="6" fillId="0" borderId="1" xfId="48" applyNumberFormat="1" applyProtection="1">
      <alignment horizontal="center" wrapText="1"/>
    </xf>
    <xf numFmtId="0" fontId="6" fillId="0" borderId="1" xfId="48" applyProtection="1">
      <alignment horizontal="center" wrapText="1"/>
      <protection locked="0"/>
    </xf>
    <xf numFmtId="0" fontId="2" fillId="0" borderId="1" xfId="9" applyNumberFormat="1" applyProtection="1">
      <alignment horizontal="center"/>
    </xf>
    <xf numFmtId="0" fontId="2" fillId="0" borderId="1" xfId="9" applyProtection="1">
      <alignment horizontal="center"/>
      <protection locked="0"/>
    </xf>
    <xf numFmtId="49" fontId="2" fillId="2" borderId="2" xfId="24" applyProtection="1">
      <alignment wrapText="1"/>
    </xf>
    <xf numFmtId="49" fontId="2" fillId="2" borderId="2" xfId="24" applyProtection="1">
      <alignment wrapText="1"/>
      <protection locked="0"/>
    </xf>
    <xf numFmtId="0" fontId="2" fillId="0" borderId="1" xfId="9" applyNumberFormat="1" applyAlignment="1" applyProtection="1">
      <alignment horizontal="center"/>
    </xf>
    <xf numFmtId="0" fontId="2" fillId="0" borderId="1" xfId="9" applyAlignment="1" applyProtection="1">
      <alignment horizontal="center"/>
      <protection locked="0"/>
    </xf>
    <xf numFmtId="0" fontId="0" fillId="0" borderId="0" xfId="0" applyAlignment="1"/>
    <xf numFmtId="49" fontId="2" fillId="2" borderId="4" xfId="28" applyProtection="1">
      <alignment horizontal="center" vertical="center" wrapText="1"/>
    </xf>
    <xf numFmtId="49" fontId="2" fillId="2" borderId="4" xfId="28" applyProtection="1">
      <alignment horizontal="center" vertical="center" wrapText="1"/>
      <protection locked="0"/>
    </xf>
    <xf numFmtId="49" fontId="2" fillId="9" borderId="4" xfId="33" applyFill="1" applyProtection="1">
      <alignment horizontal="center" vertical="center"/>
    </xf>
    <xf numFmtId="49" fontId="2" fillId="9" borderId="4" xfId="33" applyFill="1" applyProtection="1">
      <alignment horizontal="center" vertical="center"/>
      <protection locked="0"/>
    </xf>
    <xf numFmtId="49" fontId="2" fillId="0" borderId="12" xfId="29" applyBorder="1" applyAlignment="1" applyProtection="1">
      <alignment horizontal="center" vertical="center" wrapText="1"/>
    </xf>
    <xf numFmtId="49" fontId="2" fillId="0" borderId="7" xfId="29" applyBorder="1" applyAlignment="1" applyProtection="1">
      <alignment horizontal="center" vertical="center" wrapText="1"/>
      <protection locked="0"/>
    </xf>
    <xf numFmtId="0" fontId="0" fillId="0" borderId="7" xfId="0" applyBorder="1" applyAlignment="1">
      <alignment horizontal="center" vertical="center" wrapText="1"/>
    </xf>
    <xf numFmtId="0" fontId="0" fillId="0" borderId="13" xfId="0" applyBorder="1" applyAlignment="1">
      <alignment horizontal="center" vertical="center" wrapText="1"/>
    </xf>
    <xf numFmtId="49" fontId="2" fillId="0" borderId="14" xfId="29" applyBorder="1" applyAlignment="1" applyProtection="1">
      <alignment horizontal="center" vertical="center" wrapText="1"/>
      <protection locked="0"/>
    </xf>
    <xf numFmtId="49" fontId="2" fillId="0" borderId="2" xfId="29" applyBorder="1" applyAlignment="1" applyProtection="1">
      <alignment horizontal="center" vertical="center" wrapText="1"/>
      <protection locked="0"/>
    </xf>
    <xf numFmtId="0" fontId="0" fillId="0" borderId="2" xfId="0" applyBorder="1" applyAlignment="1">
      <alignment horizontal="center" vertical="center" wrapText="1"/>
    </xf>
    <xf numFmtId="0" fontId="0" fillId="0" borderId="15" xfId="0" applyBorder="1" applyAlignment="1">
      <alignment horizontal="center" vertical="center" wrapText="1"/>
    </xf>
    <xf numFmtId="0" fontId="2" fillId="0" borderId="4" xfId="37" applyNumberFormat="1" applyProtection="1">
      <alignment horizontal="center" vertical="center"/>
    </xf>
    <xf numFmtId="0" fontId="2" fillId="0" borderId="4" xfId="37" applyProtection="1">
      <alignment horizontal="center" vertical="center"/>
      <protection locked="0"/>
    </xf>
  </cellXfs>
  <cellStyles count="115">
    <cellStyle name="br" xfId="97"/>
    <cellStyle name="col" xfId="96"/>
    <cellStyle name="st101" xfId="24"/>
    <cellStyle name="st102" xfId="112"/>
    <cellStyle name="st103" xfId="113"/>
    <cellStyle name="st104" xfId="66"/>
    <cellStyle name="st105" xfId="58"/>
    <cellStyle name="st106" xfId="114"/>
    <cellStyle name="st107" xfId="60"/>
    <cellStyle name="st108" xfId="56"/>
    <cellStyle name="st109" xfId="70"/>
    <cellStyle name="st110" xfId="59"/>
    <cellStyle name="st111" xfId="63"/>
    <cellStyle name="st112" xfId="84"/>
    <cellStyle name="st113" xfId="94"/>
    <cellStyle name="style0" xfId="98"/>
    <cellStyle name="td" xfId="99"/>
    <cellStyle name="tr" xfId="95"/>
    <cellStyle name="xl100" xfId="73"/>
    <cellStyle name="xl101" xfId="82"/>
    <cellStyle name="xl102" xfId="83"/>
    <cellStyle name="xl103" xfId="111"/>
    <cellStyle name="xl104" xfId="85"/>
    <cellStyle name="xl105" xfId="90"/>
    <cellStyle name="xl106" xfId="89"/>
    <cellStyle name="xl107" xfId="86"/>
    <cellStyle name="xl108" xfId="87"/>
    <cellStyle name="xl109" xfId="80"/>
    <cellStyle name="xl110" xfId="77"/>
    <cellStyle name="xl111" xfId="81"/>
    <cellStyle name="xl112" xfId="78"/>
    <cellStyle name="xl113" xfId="79"/>
    <cellStyle name="xl114" xfId="91"/>
    <cellStyle name="xl115" xfId="92"/>
    <cellStyle name="xl116" xfId="93"/>
    <cellStyle name="xl21" xfId="100"/>
    <cellStyle name="xl22" xfId="1"/>
    <cellStyle name="xl23" xfId="7"/>
    <cellStyle name="xl24" xfId="15"/>
    <cellStyle name="xl25" xfId="18"/>
    <cellStyle name="xl26" xfId="25"/>
    <cellStyle name="xl27" xfId="27"/>
    <cellStyle name="xl28" xfId="31"/>
    <cellStyle name="xl29" xfId="32"/>
    <cellStyle name="xl30" xfId="34"/>
    <cellStyle name="xl31" xfId="36"/>
    <cellStyle name="xl32" xfId="51"/>
    <cellStyle name="xl33" xfId="64"/>
    <cellStyle name="xl34" xfId="57"/>
    <cellStyle name="xl35" xfId="38"/>
    <cellStyle name="xl36" xfId="21"/>
    <cellStyle name="xl37" xfId="101"/>
    <cellStyle name="xl38" xfId="2"/>
    <cellStyle name="xl39" xfId="8"/>
    <cellStyle name="xl40" xfId="19"/>
    <cellStyle name="xl41" xfId="23"/>
    <cellStyle name="xl42" xfId="26"/>
    <cellStyle name="xl43" xfId="28"/>
    <cellStyle name="xl44" xfId="65"/>
    <cellStyle name="xl45" xfId="102"/>
    <cellStyle name="xl46" xfId="39"/>
    <cellStyle name="xl47" xfId="9"/>
    <cellStyle name="xl48" xfId="3"/>
    <cellStyle name="xl49" xfId="14"/>
    <cellStyle name="xl50" xfId="29"/>
    <cellStyle name="xl51" xfId="37"/>
    <cellStyle name="xl52" xfId="52"/>
    <cellStyle name="xl53" xfId="103"/>
    <cellStyle name="xl54" xfId="104"/>
    <cellStyle name="xl55" xfId="40"/>
    <cellStyle name="xl56" xfId="20"/>
    <cellStyle name="xl57" xfId="67"/>
    <cellStyle name="xl58" xfId="105"/>
    <cellStyle name="xl59" xfId="43"/>
    <cellStyle name="xl60" xfId="33"/>
    <cellStyle name="xl61" xfId="44"/>
    <cellStyle name="xl62" xfId="106"/>
    <cellStyle name="xl63" xfId="41"/>
    <cellStyle name="xl64" xfId="10"/>
    <cellStyle name="xl65" xfId="45"/>
    <cellStyle name="xl66" xfId="42"/>
    <cellStyle name="xl67" xfId="16"/>
    <cellStyle name="xl68" xfId="22"/>
    <cellStyle name="xl69" xfId="107"/>
    <cellStyle name="xl70" xfId="108"/>
    <cellStyle name="xl71" xfId="109"/>
    <cellStyle name="xl72" xfId="30"/>
    <cellStyle name="xl73" xfId="11"/>
    <cellStyle name="xl74" xfId="4"/>
    <cellStyle name="xl75" xfId="12"/>
    <cellStyle name="xl76" xfId="13"/>
    <cellStyle name="xl77" xfId="17"/>
    <cellStyle name="xl78" xfId="35"/>
    <cellStyle name="xl79" xfId="5"/>
    <cellStyle name="xl80" xfId="6"/>
    <cellStyle name="xl81" xfId="110"/>
    <cellStyle name="xl82" xfId="88"/>
    <cellStyle name="xl83" xfId="74"/>
    <cellStyle name="xl84" xfId="46"/>
    <cellStyle name="xl85" xfId="75"/>
    <cellStyle name="xl86" xfId="76"/>
    <cellStyle name="xl87" xfId="71"/>
    <cellStyle name="xl88" xfId="50"/>
    <cellStyle name="xl89" xfId="53"/>
    <cellStyle name="xl90" xfId="68"/>
    <cellStyle name="xl91" xfId="61"/>
    <cellStyle name="xl92" xfId="48"/>
    <cellStyle name="xl93" xfId="47"/>
    <cellStyle name="xl94" xfId="49"/>
    <cellStyle name="xl95" xfId="54"/>
    <cellStyle name="xl96" xfId="55"/>
    <cellStyle name="xl97" xfId="69"/>
    <cellStyle name="xl98" xfId="62"/>
    <cellStyle name="xl99" xfId="72"/>
    <cellStyle name="Обычный"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V83"/>
  <sheetViews>
    <sheetView showGridLines="0" tabSelected="1" zoomScale="85" zoomScaleNormal="85" workbookViewId="0">
      <selection activeCell="A44" sqref="A44:XFD44"/>
    </sheetView>
  </sheetViews>
  <sheetFormatPr defaultRowHeight="15"/>
  <cols>
    <col min="1" max="1" width="26.140625" style="1" customWidth="1"/>
    <col min="2" max="2" width="7.85546875" style="1" customWidth="1"/>
    <col min="3" max="5" width="3.28515625" style="1" customWidth="1"/>
    <col min="6" max="28" width="4.42578125" style="1" customWidth="1"/>
    <col min="29" max="31" width="4.42578125" style="73" customWidth="1"/>
    <col min="32" max="32" width="4.42578125" style="1" customWidth="1"/>
    <col min="33" max="33" width="6.85546875" style="1" customWidth="1"/>
    <col min="34" max="34" width="7.28515625" style="1" customWidth="1"/>
    <col min="35" max="35" width="12.5703125" style="162" customWidth="1"/>
    <col min="36" max="36" width="12.140625" style="162" customWidth="1"/>
    <col min="37" max="37" width="11.42578125" style="1" customWidth="1"/>
    <col min="38" max="38" width="11.28515625" style="1" customWidth="1"/>
    <col min="39" max="39" width="11.140625" style="1" customWidth="1"/>
    <col min="40" max="40" width="9.85546875" style="1" customWidth="1"/>
    <col min="41" max="41" width="10.85546875" style="1" customWidth="1"/>
    <col min="42" max="42" width="11.5703125" style="1" customWidth="1"/>
    <col min="43" max="43" width="12.140625" style="135" customWidth="1"/>
    <col min="44" max="44" width="11.5703125" style="135" customWidth="1"/>
    <col min="45" max="45" width="11.7109375" style="107" customWidth="1"/>
    <col min="46" max="46" width="11.5703125" style="1" customWidth="1"/>
    <col min="47" max="47" width="9.42578125" style="1" customWidth="1"/>
    <col min="48" max="48" width="10.42578125" style="1" customWidth="1"/>
    <col min="49" max="49" width="12.42578125" style="1" customWidth="1"/>
    <col min="50" max="50" width="12.28515625" style="107" customWidth="1"/>
    <col min="51" max="51" width="10.7109375" style="1" customWidth="1"/>
    <col min="52" max="52" width="12.42578125" style="1" customWidth="1"/>
    <col min="53" max="53" width="10.28515625" style="1" customWidth="1"/>
    <col min="54" max="54" width="10.42578125" style="1" customWidth="1"/>
    <col min="55" max="55" width="11.5703125" style="107" customWidth="1"/>
    <col min="56" max="56" width="9.7109375" style="1" customWidth="1"/>
    <col min="57" max="57" width="12.28515625" style="1" customWidth="1"/>
    <col min="58" max="58" width="10.7109375" style="1" customWidth="1"/>
    <col min="59" max="59" width="12" style="1" customWidth="1"/>
    <col min="60" max="60" width="12.140625" style="107" customWidth="1"/>
    <col min="61" max="61" width="10.5703125" style="1" customWidth="1"/>
    <col min="62" max="62" width="11.5703125" style="1" customWidth="1"/>
    <col min="63" max="63" width="8" style="1" customWidth="1"/>
    <col min="64" max="64" width="12" style="1" customWidth="1"/>
    <col min="65" max="66" width="11.28515625" style="162" customWidth="1"/>
    <col min="67" max="67" width="11.140625" style="1" customWidth="1"/>
    <col min="68" max="70" width="10.42578125" style="1" customWidth="1"/>
    <col min="71" max="71" width="9.85546875" style="1" customWidth="1"/>
    <col min="72" max="72" width="10.28515625" style="1" customWidth="1"/>
    <col min="73" max="73" width="11.42578125" style="135" customWidth="1"/>
    <col min="74" max="74" width="11.28515625" style="135" customWidth="1"/>
    <col min="75" max="75" width="15" style="120" customWidth="1"/>
    <col min="76" max="76" width="10.85546875" style="1" customWidth="1"/>
    <col min="77" max="77" width="11.7109375" style="1" customWidth="1"/>
    <col min="78" max="79" width="17.140625" style="1" customWidth="1"/>
    <col min="80" max="80" width="17.140625" style="120" customWidth="1"/>
    <col min="81" max="81" width="12.5703125" style="1" customWidth="1"/>
    <col min="82" max="83" width="12" style="1" customWidth="1"/>
    <col min="84" max="84" width="15" style="1" customWidth="1"/>
    <col min="85" max="85" width="15" style="120" customWidth="1"/>
    <col min="86" max="86" width="11.7109375" style="1" customWidth="1"/>
    <col min="87" max="87" width="11.5703125" style="1" customWidth="1"/>
    <col min="88" max="88" width="10.28515625" style="1" customWidth="1"/>
    <col min="89" max="89" width="11.5703125" style="1" customWidth="1"/>
    <col min="90" max="90" width="17.140625" style="120" customWidth="1"/>
    <col min="91" max="94" width="17.140625" style="1" customWidth="1"/>
    <col min="95" max="95" width="17.140625" style="162" customWidth="1"/>
    <col min="96" max="97" width="12.42578125" style="1" customWidth="1"/>
    <col min="98" max="98" width="12.42578125" style="151" customWidth="1"/>
    <col min="99" max="99" width="12.42578125" style="135" customWidth="1"/>
    <col min="100" max="100" width="17.140625" style="107" customWidth="1"/>
    <col min="101" max="104" width="13.140625" style="1" customWidth="1"/>
    <col min="105" max="105" width="17.140625" style="107" customWidth="1"/>
    <col min="106" max="109" width="12.5703125" style="1" customWidth="1"/>
    <col min="110" max="110" width="21.28515625" style="162" customWidth="1"/>
    <col min="111" max="113" width="9.140625" style="1" customWidth="1"/>
    <col min="114" max="114" width="9.140625" style="135" customWidth="1"/>
    <col min="115" max="115" width="21.140625" style="120" customWidth="1"/>
    <col min="116" max="116" width="13.42578125" style="1" customWidth="1"/>
    <col min="117" max="117" width="12.5703125" style="1" customWidth="1"/>
    <col min="118" max="118" width="13.28515625" style="1" customWidth="1"/>
    <col min="119" max="119" width="13.7109375" style="1" customWidth="1"/>
    <col min="120" max="120" width="21.28515625" style="120" customWidth="1"/>
    <col min="121" max="121" width="12.42578125" style="1" customWidth="1"/>
    <col min="122" max="122" width="10.7109375" style="1" customWidth="1"/>
    <col min="123" max="123" width="13.85546875" style="1" customWidth="1"/>
    <col min="124" max="124" width="9.140625" style="1" customWidth="1"/>
    <col min="125" max="125" width="13.28515625" style="1" customWidth="1"/>
    <col min="126" max="126" width="9.140625" style="1" customWidth="1"/>
    <col min="127" max="16384" width="9.140625" style="1"/>
  </cols>
  <sheetData>
    <row r="1" spans="1:126" ht="12.75" customHeight="1">
      <c r="A1" s="2"/>
      <c r="B1" s="3"/>
      <c r="C1" s="4"/>
      <c r="D1" s="4"/>
      <c r="E1" s="4"/>
      <c r="F1" s="4"/>
      <c r="G1" s="4"/>
      <c r="H1" s="4"/>
      <c r="I1" s="4"/>
      <c r="J1" s="4"/>
      <c r="K1" s="4"/>
      <c r="L1" s="4"/>
      <c r="M1" s="4"/>
      <c r="N1" s="4"/>
      <c r="O1" s="4"/>
      <c r="P1" s="4"/>
      <c r="Q1" s="4"/>
      <c r="R1" s="4"/>
      <c r="S1" s="4"/>
      <c r="T1" s="4"/>
      <c r="U1" s="4"/>
      <c r="V1" s="4"/>
      <c r="W1" s="4"/>
      <c r="X1" s="4"/>
      <c r="Y1" s="4"/>
      <c r="Z1" s="4"/>
      <c r="AA1" s="4"/>
      <c r="AB1" s="4"/>
      <c r="AC1" s="64"/>
      <c r="AD1" s="64"/>
      <c r="AE1" s="64"/>
      <c r="AF1" s="4"/>
      <c r="AG1" s="3"/>
      <c r="AH1" s="4"/>
      <c r="AI1" s="154"/>
      <c r="AJ1" s="154"/>
      <c r="AK1" s="4"/>
      <c r="AL1" s="4"/>
      <c r="AM1" s="4"/>
      <c r="AN1" s="4"/>
      <c r="AO1" s="4"/>
      <c r="AP1" s="4"/>
      <c r="AQ1" s="128"/>
      <c r="AR1" s="213"/>
      <c r="AS1" s="214"/>
      <c r="AT1" s="214"/>
      <c r="AU1" s="214"/>
      <c r="AV1" s="214"/>
      <c r="AW1" s="2"/>
      <c r="AX1" s="108"/>
      <c r="AY1" s="2"/>
      <c r="AZ1" s="2"/>
      <c r="BA1" s="4"/>
      <c r="BB1" s="4"/>
      <c r="BC1" s="101"/>
      <c r="BD1" s="4"/>
      <c r="BE1" s="4"/>
      <c r="BF1" s="4"/>
      <c r="BG1" s="4"/>
      <c r="BH1" s="101"/>
      <c r="BI1" s="4"/>
      <c r="BJ1" s="4"/>
      <c r="BK1" s="4"/>
      <c r="BL1" s="4"/>
      <c r="BM1" s="154"/>
      <c r="BN1" s="154"/>
      <c r="BO1" s="4"/>
      <c r="BP1" s="4"/>
      <c r="BQ1" s="4"/>
      <c r="BR1" s="4"/>
      <c r="BS1" s="4"/>
      <c r="BT1" s="4"/>
      <c r="BU1" s="128"/>
      <c r="BV1" s="128"/>
      <c r="BW1" s="113"/>
      <c r="BX1" s="4"/>
      <c r="BY1" s="4"/>
      <c r="BZ1" s="4"/>
      <c r="CA1" s="4"/>
      <c r="CB1" s="113"/>
      <c r="CC1" s="4"/>
      <c r="CD1" s="4"/>
      <c r="CE1" s="4"/>
      <c r="CF1" s="4"/>
      <c r="CG1" s="113"/>
      <c r="CH1" s="30"/>
      <c r="CI1" s="31"/>
      <c r="CJ1" s="31"/>
      <c r="CK1" s="31"/>
      <c r="CL1" s="121"/>
      <c r="CM1" s="31"/>
      <c r="CN1" s="31"/>
      <c r="CO1" s="31"/>
      <c r="CP1" s="31"/>
      <c r="CQ1" s="163"/>
      <c r="CR1" s="31"/>
      <c r="CS1" s="31"/>
      <c r="CT1" s="142"/>
      <c r="CU1" s="136"/>
      <c r="CV1" s="123"/>
      <c r="CW1" s="31"/>
      <c r="CX1" s="31"/>
      <c r="CY1" s="31"/>
      <c r="CZ1" s="31"/>
      <c r="DA1" s="123"/>
      <c r="DB1" s="182" t="s">
        <v>204</v>
      </c>
      <c r="DC1" s="183"/>
      <c r="DD1" s="183"/>
      <c r="DE1" s="183"/>
      <c r="DF1" s="183"/>
      <c r="DG1" s="183"/>
      <c r="DH1" s="183"/>
      <c r="DI1" s="183"/>
      <c r="DJ1" s="183"/>
      <c r="DK1" s="183"/>
      <c r="DL1" s="183"/>
      <c r="DM1" s="183"/>
      <c r="DN1" s="30"/>
      <c r="DO1" s="30"/>
      <c r="DP1" s="125"/>
      <c r="DQ1" s="30"/>
      <c r="DR1" s="30"/>
      <c r="DS1" s="30"/>
      <c r="DT1" s="30"/>
      <c r="DU1" s="30"/>
      <c r="DV1" s="30"/>
    </row>
    <row r="2" spans="1:126" ht="15" customHeight="1">
      <c r="A2" s="215"/>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c r="AM2" s="216"/>
      <c r="AN2" s="216"/>
      <c r="AO2" s="216"/>
      <c r="AP2" s="216"/>
      <c r="AQ2" s="216"/>
      <c r="AR2" s="214"/>
      <c r="AS2" s="214"/>
      <c r="AT2" s="214"/>
      <c r="AU2" s="214"/>
      <c r="AV2" s="214"/>
      <c r="AW2" s="8"/>
      <c r="AX2" s="109"/>
      <c r="AY2" s="8"/>
      <c r="AZ2" s="8"/>
      <c r="BA2" s="7"/>
      <c r="BB2" s="7"/>
      <c r="BC2" s="111"/>
      <c r="BD2" s="7"/>
      <c r="BE2" s="9"/>
      <c r="BF2" s="7"/>
      <c r="BG2" s="7"/>
      <c r="BH2" s="111"/>
      <c r="BI2" s="10"/>
      <c r="BJ2" s="10"/>
      <c r="BK2" s="10"/>
      <c r="BL2" s="10"/>
      <c r="BM2" s="155"/>
      <c r="BN2" s="155"/>
      <c r="BO2" s="10"/>
      <c r="BP2" s="10"/>
      <c r="BQ2" s="10"/>
      <c r="BR2" s="10"/>
      <c r="BS2" s="10"/>
      <c r="BT2" s="10"/>
      <c r="BU2" s="129"/>
      <c r="BV2" s="129"/>
      <c r="BW2" s="114"/>
      <c r="BX2" s="10"/>
      <c r="BY2" s="10"/>
      <c r="BZ2" s="10"/>
      <c r="CA2" s="10"/>
      <c r="CB2" s="114"/>
      <c r="CC2" s="10"/>
      <c r="CD2" s="10"/>
      <c r="CE2" s="10"/>
      <c r="CF2" s="10"/>
      <c r="CG2" s="114"/>
      <c r="CH2" s="10"/>
      <c r="CI2" s="32"/>
      <c r="CJ2" s="32"/>
      <c r="CK2" s="32"/>
      <c r="CL2" s="122"/>
      <c r="CM2" s="32"/>
      <c r="CN2" s="32"/>
      <c r="CO2" s="32"/>
      <c r="CP2" s="32"/>
      <c r="CQ2" s="164"/>
      <c r="CR2" s="32"/>
      <c r="CS2" s="32"/>
      <c r="CT2" s="143"/>
      <c r="CU2" s="137"/>
      <c r="CV2" s="124"/>
      <c r="CW2" s="32"/>
      <c r="CX2" s="32"/>
      <c r="CY2" s="32"/>
      <c r="CZ2" s="32"/>
      <c r="DA2" s="124"/>
      <c r="DB2" s="183"/>
      <c r="DC2" s="183"/>
      <c r="DD2" s="183"/>
      <c r="DE2" s="183"/>
      <c r="DF2" s="183"/>
      <c r="DG2" s="183"/>
      <c r="DH2" s="183"/>
      <c r="DI2" s="183"/>
      <c r="DJ2" s="183"/>
      <c r="DK2" s="183"/>
      <c r="DL2" s="183"/>
      <c r="DM2" s="183"/>
      <c r="DN2" s="30"/>
      <c r="DO2" s="30"/>
      <c r="DP2" s="125"/>
      <c r="DQ2" s="30"/>
      <c r="DR2" s="30"/>
      <c r="DS2" s="30"/>
      <c r="DT2" s="30"/>
      <c r="DU2" s="30"/>
      <c r="DV2" s="30"/>
    </row>
    <row r="3" spans="1:126" ht="12.75" customHeight="1">
      <c r="A3" s="216"/>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16"/>
      <c r="AP3" s="216"/>
      <c r="AQ3" s="216"/>
      <c r="AR3" s="214"/>
      <c r="AS3" s="214"/>
      <c r="AT3" s="214"/>
      <c r="AU3" s="214"/>
      <c r="AV3" s="214"/>
      <c r="AW3" s="8"/>
      <c r="AX3" s="109"/>
      <c r="AY3" s="8"/>
      <c r="AZ3" s="8"/>
      <c r="BA3" s="11"/>
      <c r="BB3" s="11"/>
      <c r="BC3" s="112"/>
      <c r="BD3" s="11"/>
      <c r="BE3" s="10"/>
      <c r="BF3" s="11"/>
      <c r="BG3" s="11"/>
      <c r="BH3" s="112"/>
      <c r="BI3" s="10"/>
      <c r="BJ3" s="10"/>
      <c r="BK3" s="10"/>
      <c r="BL3" s="10"/>
      <c r="BM3" s="155"/>
      <c r="BN3" s="155"/>
      <c r="BO3" s="10"/>
      <c r="BP3" s="10"/>
      <c r="BQ3" s="10"/>
      <c r="BR3" s="10"/>
      <c r="BS3" s="10"/>
      <c r="BT3" s="10"/>
      <c r="BU3" s="129"/>
      <c r="BV3" s="129"/>
      <c r="BW3" s="114"/>
      <c r="BX3" s="10"/>
      <c r="BY3" s="10"/>
      <c r="BZ3" s="10"/>
      <c r="CA3" s="10"/>
      <c r="CB3" s="114"/>
      <c r="CC3" s="10"/>
      <c r="CD3" s="10"/>
      <c r="CE3" s="10"/>
      <c r="CF3" s="10"/>
      <c r="CG3" s="114"/>
      <c r="CH3" s="10"/>
      <c r="CI3" s="32"/>
      <c r="CJ3" s="32"/>
      <c r="CK3" s="32"/>
      <c r="CL3" s="122"/>
      <c r="CM3" s="32"/>
      <c r="CN3" s="32"/>
      <c r="CO3" s="32"/>
      <c r="CP3" s="32"/>
      <c r="CQ3" s="164"/>
      <c r="CR3" s="32"/>
      <c r="CS3" s="32"/>
      <c r="CT3" s="143"/>
      <c r="CU3" s="137"/>
      <c r="CV3" s="124"/>
      <c r="CW3" s="32"/>
      <c r="CX3" s="32"/>
      <c r="CY3" s="32"/>
      <c r="CZ3" s="32"/>
      <c r="DA3" s="124"/>
      <c r="DB3" s="183"/>
      <c r="DC3" s="183"/>
      <c r="DD3" s="183"/>
      <c r="DE3" s="183"/>
      <c r="DF3" s="183"/>
      <c r="DG3" s="183"/>
      <c r="DH3" s="183"/>
      <c r="DI3" s="183"/>
      <c r="DJ3" s="183"/>
      <c r="DK3" s="183"/>
      <c r="DL3" s="183"/>
      <c r="DM3" s="183"/>
      <c r="DN3" s="30"/>
      <c r="DO3" s="30"/>
      <c r="DP3" s="125"/>
      <c r="DQ3" s="30"/>
      <c r="DR3" s="30"/>
      <c r="DS3" s="30"/>
      <c r="DT3" s="30"/>
      <c r="DU3" s="30"/>
      <c r="DV3" s="30"/>
    </row>
    <row r="4" spans="1:126" ht="12.75" customHeight="1">
      <c r="A4" s="12"/>
      <c r="B4" s="13"/>
      <c r="C4" s="10"/>
      <c r="D4" s="14"/>
      <c r="E4" s="15"/>
      <c r="F4" s="15"/>
      <c r="G4" s="15"/>
      <c r="H4" s="15"/>
      <c r="I4" s="15"/>
      <c r="J4" s="10"/>
      <c r="K4" s="5"/>
      <c r="L4" s="30"/>
      <c r="M4" s="30"/>
      <c r="N4" s="5"/>
      <c r="O4" s="10"/>
      <c r="P4" s="10"/>
      <c r="Q4" s="10"/>
      <c r="R4" s="15"/>
      <c r="S4" s="217"/>
      <c r="T4" s="218"/>
      <c r="U4" s="15"/>
      <c r="V4" s="15"/>
      <c r="W4" s="10"/>
      <c r="X4" s="10"/>
      <c r="Y4" s="10"/>
      <c r="Z4" s="10"/>
      <c r="AA4" s="10"/>
      <c r="AB4" s="10"/>
      <c r="AC4" s="65"/>
      <c r="AD4" s="65"/>
      <c r="AE4" s="65"/>
      <c r="AF4" s="10"/>
      <c r="AG4" s="16"/>
      <c r="AH4" s="10"/>
      <c r="AI4" s="155"/>
      <c r="AJ4" s="155"/>
      <c r="AK4" s="10"/>
      <c r="AL4" s="10"/>
      <c r="AM4" s="10"/>
      <c r="AN4" s="10"/>
      <c r="AO4" s="10"/>
      <c r="AP4" s="10"/>
      <c r="AQ4" s="129"/>
      <c r="AR4" s="214"/>
      <c r="AS4" s="214"/>
      <c r="AT4" s="214"/>
      <c r="AU4" s="214"/>
      <c r="AV4" s="214"/>
      <c r="AW4" s="8"/>
      <c r="AX4" s="109"/>
      <c r="AY4" s="8"/>
      <c r="AZ4" s="8"/>
      <c r="BA4" s="10"/>
      <c r="BB4" s="10"/>
      <c r="BC4" s="100"/>
      <c r="BD4" s="10"/>
      <c r="BE4" s="10"/>
      <c r="BF4" s="10"/>
      <c r="BG4" s="10"/>
      <c r="BH4" s="100"/>
      <c r="BI4" s="10"/>
      <c r="BJ4" s="10"/>
      <c r="BK4" s="10"/>
      <c r="BL4" s="10"/>
      <c r="BM4" s="155"/>
      <c r="BN4" s="155"/>
      <c r="BO4" s="10"/>
      <c r="BP4" s="10"/>
      <c r="BQ4" s="10"/>
      <c r="BR4" s="10"/>
      <c r="BS4" s="10"/>
      <c r="BT4" s="10"/>
      <c r="BU4" s="129"/>
      <c r="BV4" s="129"/>
      <c r="BW4" s="114"/>
      <c r="BX4" s="10"/>
      <c r="BY4" s="10"/>
      <c r="BZ4" s="10"/>
      <c r="CA4" s="10"/>
      <c r="CB4" s="114"/>
      <c r="CC4" s="10"/>
      <c r="CD4" s="10"/>
      <c r="CE4" s="10"/>
      <c r="CF4" s="10"/>
      <c r="CG4" s="114"/>
      <c r="CH4" s="10"/>
      <c r="CI4" s="32"/>
      <c r="CJ4" s="32"/>
      <c r="CK4" s="32"/>
      <c r="CL4" s="122"/>
      <c r="CM4" s="32"/>
      <c r="CN4" s="32"/>
      <c r="CO4" s="32"/>
      <c r="CP4" s="32"/>
      <c r="CQ4" s="164"/>
      <c r="CR4" s="32"/>
      <c r="CS4" s="32"/>
      <c r="CT4" s="143"/>
      <c r="CU4" s="137"/>
      <c r="CV4" s="124"/>
      <c r="CW4" s="32"/>
      <c r="CX4" s="32"/>
      <c r="CY4" s="32"/>
      <c r="CZ4" s="32"/>
      <c r="DA4" s="124"/>
      <c r="DB4" s="32"/>
      <c r="DC4" s="32"/>
      <c r="DD4" s="10"/>
      <c r="DE4" s="30"/>
      <c r="DF4" s="165"/>
      <c r="DG4" s="30"/>
      <c r="DH4" s="30"/>
      <c r="DI4" s="30"/>
      <c r="DJ4" s="138"/>
      <c r="DK4" s="125"/>
      <c r="DL4" s="30"/>
      <c r="DM4" s="30"/>
      <c r="DN4" s="30"/>
      <c r="DO4" s="30"/>
      <c r="DP4" s="125"/>
      <c r="DQ4" s="30"/>
      <c r="DR4" s="30"/>
      <c r="DS4" s="30"/>
      <c r="DT4" s="30"/>
      <c r="DU4" s="30"/>
      <c r="DV4" s="30"/>
    </row>
    <row r="5" spans="1:126" ht="12.75" customHeight="1">
      <c r="A5" s="12"/>
      <c r="B5" s="13"/>
      <c r="C5" s="10"/>
      <c r="D5" s="14"/>
      <c r="E5" s="15"/>
      <c r="F5" s="15"/>
      <c r="G5" s="15"/>
      <c r="H5" s="15"/>
      <c r="I5" s="15"/>
      <c r="J5" s="10"/>
      <c r="K5" s="5"/>
      <c r="L5" s="30"/>
      <c r="M5" s="30"/>
      <c r="N5" s="5"/>
      <c r="O5" s="10"/>
      <c r="P5" s="10"/>
      <c r="Q5" s="10"/>
      <c r="R5" s="15"/>
      <c r="S5" s="221" t="s">
        <v>231</v>
      </c>
      <c r="T5" s="222"/>
      <c r="U5" s="223"/>
      <c r="V5" s="223"/>
      <c r="W5" s="223"/>
      <c r="X5" s="10"/>
      <c r="Y5" s="10"/>
      <c r="Z5" s="10"/>
      <c r="AA5" s="10"/>
      <c r="AB5" s="10"/>
      <c r="AC5" s="65"/>
      <c r="AD5" s="65"/>
      <c r="AE5" s="65"/>
      <c r="AF5" s="10"/>
      <c r="AG5" s="16"/>
      <c r="AH5" s="10"/>
      <c r="AI5" s="155"/>
      <c r="AJ5" s="155"/>
      <c r="AK5" s="10"/>
      <c r="AL5" s="10"/>
      <c r="AM5" s="10"/>
      <c r="AN5" s="10"/>
      <c r="AO5" s="10"/>
      <c r="AP5" s="10"/>
      <c r="AQ5" s="129"/>
      <c r="AR5" s="214"/>
      <c r="AS5" s="214"/>
      <c r="AT5" s="214"/>
      <c r="AU5" s="214"/>
      <c r="AV5" s="214"/>
      <c r="AW5" s="8"/>
      <c r="AX5" s="109"/>
      <c r="AY5" s="8"/>
      <c r="AZ5" s="8"/>
      <c r="BA5" s="10"/>
      <c r="BB5" s="10"/>
      <c r="BC5" s="100"/>
      <c r="BD5" s="10"/>
      <c r="BE5" s="10"/>
      <c r="BF5" s="10"/>
      <c r="BG5" s="10"/>
      <c r="BH5" s="100"/>
      <c r="BI5" s="10"/>
      <c r="BJ5" s="10"/>
      <c r="BK5" s="10"/>
      <c r="BL5" s="10"/>
      <c r="BM5" s="155"/>
      <c r="BN5" s="155"/>
      <c r="BO5" s="10"/>
      <c r="BP5" s="10"/>
      <c r="BQ5" s="10"/>
      <c r="BR5" s="10"/>
      <c r="BS5" s="10"/>
      <c r="BT5" s="10"/>
      <c r="BU5" s="129"/>
      <c r="BV5" s="129"/>
      <c r="BW5" s="114"/>
      <c r="BX5" s="10"/>
      <c r="BY5" s="10"/>
      <c r="BZ5" s="10"/>
      <c r="CA5" s="10"/>
      <c r="CB5" s="114"/>
      <c r="CC5" s="10"/>
      <c r="CD5" s="10"/>
      <c r="CE5" s="10"/>
      <c r="CF5" s="10"/>
      <c r="CG5" s="114"/>
      <c r="CH5" s="10"/>
      <c r="CI5" s="32"/>
      <c r="CJ5" s="32"/>
      <c r="CK5" s="32"/>
      <c r="CL5" s="122"/>
      <c r="CM5" s="32"/>
      <c r="CN5" s="32"/>
      <c r="CO5" s="32"/>
      <c r="CP5" s="32"/>
      <c r="CQ5" s="164"/>
      <c r="CR5" s="32"/>
      <c r="CS5" s="32"/>
      <c r="CT5" s="143"/>
      <c r="CU5" s="137"/>
      <c r="CV5" s="124"/>
      <c r="CW5" s="32"/>
      <c r="CX5" s="32"/>
      <c r="CY5" s="32"/>
      <c r="CZ5" s="32"/>
      <c r="DA5" s="124"/>
      <c r="DB5" s="32"/>
      <c r="DC5" s="32"/>
      <c r="DD5" s="10"/>
      <c r="DE5" s="30"/>
      <c r="DF5" s="165"/>
      <c r="DG5" s="30"/>
      <c r="DH5" s="30"/>
      <c r="DI5" s="30"/>
      <c r="DJ5" s="138"/>
      <c r="DK5" s="125"/>
      <c r="DL5" s="30"/>
      <c r="DM5" s="30"/>
      <c r="DN5" s="30"/>
      <c r="DO5" s="30"/>
      <c r="DP5" s="125"/>
      <c r="DQ5" s="30"/>
      <c r="DR5" s="30"/>
      <c r="DS5" s="30"/>
      <c r="DT5" s="30"/>
      <c r="DU5" s="30"/>
      <c r="DV5" s="30"/>
    </row>
    <row r="6" spans="1:126" ht="12.75" customHeight="1">
      <c r="A6" s="12"/>
      <c r="B6" s="13"/>
      <c r="C6" s="10"/>
      <c r="D6" s="14"/>
      <c r="E6" s="15"/>
      <c r="F6" s="15"/>
      <c r="G6" s="15"/>
      <c r="H6" s="15"/>
      <c r="I6" s="15"/>
      <c r="J6" s="10"/>
      <c r="K6" s="5"/>
      <c r="L6" s="30"/>
      <c r="M6" s="30"/>
      <c r="N6" s="5"/>
      <c r="O6" s="10"/>
      <c r="P6" s="10"/>
      <c r="Q6" s="10"/>
      <c r="R6" s="15"/>
      <c r="S6" s="5"/>
      <c r="T6" s="5"/>
      <c r="U6" s="15"/>
      <c r="V6" s="15"/>
      <c r="W6" s="10"/>
      <c r="X6" s="10"/>
      <c r="Y6" s="10"/>
      <c r="Z6" s="10"/>
      <c r="AA6" s="10"/>
      <c r="AB6" s="10"/>
      <c r="AC6" s="65"/>
      <c r="AD6" s="65"/>
      <c r="AE6" s="65"/>
      <c r="AF6" s="10"/>
      <c r="AG6" s="16"/>
      <c r="AH6" s="10"/>
      <c r="AI6" s="155"/>
      <c r="AJ6" s="155"/>
      <c r="AK6" s="10"/>
      <c r="AL6" s="10"/>
      <c r="AM6" s="10"/>
      <c r="AN6" s="10"/>
      <c r="AO6" s="10"/>
      <c r="AP6" s="10"/>
      <c r="AQ6" s="129"/>
      <c r="AR6" s="214"/>
      <c r="AS6" s="214"/>
      <c r="AT6" s="214"/>
      <c r="AU6" s="214"/>
      <c r="AV6" s="214"/>
      <c r="AW6" s="8"/>
      <c r="AX6" s="109"/>
      <c r="AY6" s="8"/>
      <c r="AZ6" s="8"/>
      <c r="BA6" s="10"/>
      <c r="BB6" s="10"/>
      <c r="BC6" s="100"/>
      <c r="BD6" s="10"/>
      <c r="BE6" s="10"/>
      <c r="BF6" s="10"/>
      <c r="BG6" s="10"/>
      <c r="BH6" s="100"/>
      <c r="BI6" s="10"/>
      <c r="BJ6" s="10"/>
      <c r="BK6" s="10"/>
      <c r="BL6" s="10"/>
      <c r="BM6" s="155"/>
      <c r="BN6" s="155"/>
      <c r="BO6" s="10"/>
      <c r="BP6" s="10"/>
      <c r="BQ6" s="10"/>
      <c r="BR6" s="10"/>
      <c r="BS6" s="10"/>
      <c r="BT6" s="10"/>
      <c r="BU6" s="129"/>
      <c r="BV6" s="129"/>
      <c r="BW6" s="114"/>
      <c r="BX6" s="10"/>
      <c r="BY6" s="10"/>
      <c r="BZ6" s="10"/>
      <c r="CA6" s="10"/>
      <c r="CB6" s="114"/>
      <c r="CC6" s="10"/>
      <c r="CD6" s="10"/>
      <c r="CE6" s="10"/>
      <c r="CF6" s="10"/>
      <c r="CG6" s="114"/>
      <c r="CH6" s="10"/>
      <c r="CI6" s="32"/>
      <c r="CJ6" s="32"/>
      <c r="CK6" s="32"/>
      <c r="CL6" s="122"/>
      <c r="CM6" s="32"/>
      <c r="CN6" s="32"/>
      <c r="CO6" s="32"/>
      <c r="CP6" s="32"/>
      <c r="CQ6" s="164"/>
      <c r="CR6" s="32"/>
      <c r="CS6" s="32"/>
      <c r="CT6" s="143"/>
      <c r="CU6" s="137"/>
      <c r="CV6" s="124"/>
      <c r="CW6" s="32"/>
      <c r="CX6" s="32"/>
      <c r="CY6" s="32"/>
      <c r="CZ6" s="32"/>
      <c r="DA6" s="124"/>
      <c r="DB6" s="32"/>
      <c r="DC6" s="32"/>
      <c r="DD6" s="10"/>
      <c r="DE6" s="30"/>
      <c r="DF6" s="165"/>
      <c r="DG6" s="30"/>
      <c r="DH6" s="30"/>
      <c r="DI6" s="30"/>
      <c r="DJ6" s="138"/>
      <c r="DK6" s="125"/>
      <c r="DL6" s="30"/>
      <c r="DM6" s="30"/>
      <c r="DN6" s="30"/>
      <c r="DO6" s="30"/>
      <c r="DP6" s="125"/>
      <c r="DQ6" s="30"/>
      <c r="DR6" s="30"/>
      <c r="DS6" s="30"/>
      <c r="DT6" s="30"/>
      <c r="DU6" s="30"/>
      <c r="DV6" s="30"/>
    </row>
    <row r="7" spans="1:126" ht="12.75" customHeight="1">
      <c r="A7" s="12"/>
      <c r="B7" s="13"/>
      <c r="C7" s="10"/>
      <c r="D7" s="14"/>
      <c r="E7" s="15"/>
      <c r="F7" s="15"/>
      <c r="G7" s="15"/>
      <c r="H7" s="15"/>
      <c r="I7" s="15"/>
      <c r="J7" s="10"/>
      <c r="K7" s="5"/>
      <c r="L7" s="30"/>
      <c r="M7" s="30"/>
      <c r="N7" s="5"/>
      <c r="O7" s="10"/>
      <c r="P7" s="10"/>
      <c r="Q7" s="10"/>
      <c r="R7" s="15"/>
      <c r="S7" s="5"/>
      <c r="T7" s="5"/>
      <c r="U7" s="15"/>
      <c r="V7" s="15"/>
      <c r="W7" s="10"/>
      <c r="X7" s="10"/>
      <c r="Y7" s="10"/>
      <c r="Z7" s="10"/>
      <c r="AA7" s="10"/>
      <c r="AB7" s="10"/>
      <c r="AC7" s="65"/>
      <c r="AD7" s="65"/>
      <c r="AE7" s="65"/>
      <c r="AF7" s="10"/>
      <c r="AG7" s="16"/>
      <c r="AH7" s="10"/>
      <c r="AI7" s="155"/>
      <c r="AJ7" s="155"/>
      <c r="AK7" s="10"/>
      <c r="AL7" s="10"/>
      <c r="AM7" s="10"/>
      <c r="AN7" s="10"/>
      <c r="AO7" s="10"/>
      <c r="AP7" s="10"/>
      <c r="AQ7" s="129"/>
      <c r="AR7" s="214"/>
      <c r="AS7" s="214"/>
      <c r="AT7" s="214"/>
      <c r="AU7" s="214"/>
      <c r="AV7" s="214"/>
      <c r="AW7" s="8"/>
      <c r="AX7" s="109"/>
      <c r="AY7" s="8"/>
      <c r="AZ7" s="8"/>
      <c r="BA7" s="10"/>
      <c r="BB7" s="10"/>
      <c r="BC7" s="100"/>
      <c r="BD7" s="10"/>
      <c r="BE7" s="10"/>
      <c r="BF7" s="10"/>
      <c r="BG7" s="10"/>
      <c r="BH7" s="100"/>
      <c r="BI7" s="10"/>
      <c r="BJ7" s="10"/>
      <c r="BK7" s="10"/>
      <c r="BL7" s="10"/>
      <c r="BM7" s="155"/>
      <c r="BN7" s="155"/>
      <c r="BO7" s="10"/>
      <c r="BP7" s="10"/>
      <c r="BQ7" s="10"/>
      <c r="BR7" s="10"/>
      <c r="BS7" s="10"/>
      <c r="BT7" s="10"/>
      <c r="BU7" s="129"/>
      <c r="BV7" s="129"/>
      <c r="BW7" s="114"/>
      <c r="BX7" s="10"/>
      <c r="BY7" s="10"/>
      <c r="BZ7" s="10"/>
      <c r="CA7" s="10"/>
      <c r="CB7" s="114"/>
      <c r="CC7" s="10"/>
      <c r="CD7" s="10"/>
      <c r="CE7" s="10"/>
      <c r="CF7" s="10"/>
      <c r="CG7" s="114"/>
      <c r="CH7" s="10"/>
      <c r="CI7" s="32"/>
      <c r="CJ7" s="32"/>
      <c r="CK7" s="32"/>
      <c r="CL7" s="122"/>
      <c r="CM7" s="32"/>
      <c r="CN7" s="32"/>
      <c r="CO7" s="32"/>
      <c r="CP7" s="32"/>
      <c r="CQ7" s="164"/>
      <c r="CR7" s="32"/>
      <c r="CS7" s="32"/>
      <c r="CT7" s="143"/>
      <c r="CU7" s="137"/>
      <c r="CV7" s="124"/>
      <c r="CW7" s="32"/>
      <c r="CX7" s="32"/>
      <c r="CY7" s="32"/>
      <c r="CZ7" s="32"/>
      <c r="DA7" s="124"/>
      <c r="DB7" s="32"/>
      <c r="DC7" s="32"/>
      <c r="DD7" s="10"/>
      <c r="DE7" s="30"/>
      <c r="DF7" s="165"/>
      <c r="DG7" s="30"/>
      <c r="DH7" s="30"/>
      <c r="DI7" s="30"/>
      <c r="DJ7" s="138"/>
      <c r="DK7" s="125"/>
      <c r="DL7" s="30"/>
      <c r="DM7" s="30"/>
      <c r="DN7" s="30"/>
      <c r="DO7" s="30"/>
      <c r="DP7" s="125"/>
      <c r="DQ7" s="30"/>
      <c r="DR7" s="30"/>
      <c r="DS7" s="30"/>
      <c r="DT7" s="30"/>
      <c r="DU7" s="30"/>
      <c r="DV7" s="30"/>
    </row>
    <row r="8" spans="1:126" ht="12.75" customHeight="1">
      <c r="A8" s="12"/>
      <c r="B8" s="13"/>
      <c r="C8" s="10"/>
      <c r="D8" s="14"/>
      <c r="E8" s="15"/>
      <c r="F8" s="15"/>
      <c r="G8" s="15"/>
      <c r="H8" s="15"/>
      <c r="I8" s="15"/>
      <c r="J8" s="10"/>
      <c r="K8" s="5"/>
      <c r="L8" s="30"/>
      <c r="M8" s="30"/>
      <c r="N8" s="5"/>
      <c r="O8" s="10"/>
      <c r="P8" s="10"/>
      <c r="Q8" s="10"/>
      <c r="R8" s="15"/>
      <c r="S8" s="5"/>
      <c r="T8" s="5"/>
      <c r="U8" s="15"/>
      <c r="V8" s="15"/>
      <c r="W8" s="10"/>
      <c r="X8" s="10"/>
      <c r="Y8" s="10"/>
      <c r="Z8" s="10"/>
      <c r="AA8" s="10"/>
      <c r="AB8" s="10"/>
      <c r="AC8" s="65"/>
      <c r="AD8" s="65"/>
      <c r="AE8" s="65"/>
      <c r="AF8" s="10"/>
      <c r="AG8" s="16"/>
      <c r="AH8" s="10"/>
      <c r="AI8" s="155"/>
      <c r="AJ8" s="155"/>
      <c r="AK8" s="10"/>
      <c r="AL8" s="10"/>
      <c r="AM8" s="10"/>
      <c r="AN8" s="10"/>
      <c r="AO8" s="10"/>
      <c r="AP8" s="10"/>
      <c r="AQ8" s="129"/>
      <c r="AR8" s="214"/>
      <c r="AS8" s="214"/>
      <c r="AT8" s="214"/>
      <c r="AU8" s="214"/>
      <c r="AV8" s="214"/>
      <c r="AW8" s="8"/>
      <c r="AX8" s="109"/>
      <c r="AY8" s="8"/>
      <c r="AZ8" s="8"/>
      <c r="BA8" s="10"/>
      <c r="BB8" s="10"/>
      <c r="BC8" s="100"/>
      <c r="BD8" s="10"/>
      <c r="BE8" s="10"/>
      <c r="BF8" s="10"/>
      <c r="BG8" s="10"/>
      <c r="BH8" s="100"/>
      <c r="BI8" s="10"/>
      <c r="BJ8" s="10"/>
      <c r="BK8" s="10"/>
      <c r="BL8" s="10"/>
      <c r="BM8" s="155"/>
      <c r="BN8" s="155"/>
      <c r="BO8" s="10"/>
      <c r="BP8" s="10"/>
      <c r="BQ8" s="10"/>
      <c r="BR8" s="10"/>
      <c r="BS8" s="10"/>
      <c r="BT8" s="10"/>
      <c r="BU8" s="129"/>
      <c r="BV8" s="129"/>
      <c r="BW8" s="114"/>
      <c r="BX8" s="10"/>
      <c r="BY8" s="10"/>
      <c r="BZ8" s="10"/>
      <c r="CA8" s="10"/>
      <c r="CB8" s="114"/>
      <c r="CC8" s="10"/>
      <c r="CD8" s="10"/>
      <c r="CE8" s="10"/>
      <c r="CF8" s="10"/>
      <c r="CG8" s="114"/>
      <c r="CH8" s="10"/>
      <c r="CI8" s="32"/>
      <c r="CJ8" s="32"/>
      <c r="CK8" s="32"/>
      <c r="CL8" s="122"/>
      <c r="CM8" s="32"/>
      <c r="CN8" s="32"/>
      <c r="CO8" s="32"/>
      <c r="CP8" s="32"/>
      <c r="CQ8" s="164"/>
      <c r="CR8" s="32"/>
      <c r="CS8" s="32"/>
      <c r="CT8" s="143"/>
      <c r="CU8" s="137"/>
      <c r="CV8" s="124"/>
      <c r="CW8" s="32"/>
      <c r="CX8" s="32"/>
      <c r="CY8" s="32"/>
      <c r="CZ8" s="32"/>
      <c r="DA8" s="124"/>
      <c r="DB8" s="32"/>
      <c r="DC8" s="32"/>
      <c r="DD8" s="10"/>
      <c r="DE8" s="30"/>
      <c r="DF8" s="165"/>
      <c r="DG8" s="30"/>
      <c r="DH8" s="30"/>
      <c r="DI8" s="30"/>
      <c r="DJ8" s="138"/>
      <c r="DK8" s="125"/>
      <c r="DL8" s="30"/>
      <c r="DM8" s="30"/>
      <c r="DN8" s="30"/>
      <c r="DO8" s="30"/>
      <c r="DP8" s="125"/>
      <c r="DQ8" s="30"/>
      <c r="DR8" s="30"/>
      <c r="DS8" s="30"/>
      <c r="DT8" s="30"/>
      <c r="DU8" s="30"/>
      <c r="DV8" s="30"/>
    </row>
    <row r="9" spans="1:126" ht="15" customHeight="1">
      <c r="A9" s="215" t="s">
        <v>203</v>
      </c>
      <c r="B9" s="216"/>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4"/>
      <c r="AS9" s="214"/>
      <c r="AT9" s="214"/>
      <c r="AU9" s="214"/>
      <c r="AV9" s="214"/>
      <c r="AW9" s="8"/>
      <c r="AX9" s="109"/>
      <c r="AY9" s="8"/>
      <c r="AZ9" s="8"/>
      <c r="BA9" s="7"/>
      <c r="BB9" s="7"/>
      <c r="BC9" s="111"/>
      <c r="BD9" s="7"/>
      <c r="BE9" s="9"/>
      <c r="BF9" s="7"/>
      <c r="BG9" s="7"/>
      <c r="BH9" s="111"/>
      <c r="BI9" s="10"/>
      <c r="BJ9" s="10"/>
      <c r="BK9" s="10"/>
      <c r="BL9" s="10"/>
      <c r="BM9" s="155"/>
      <c r="BN9" s="155"/>
      <c r="BO9" s="10"/>
      <c r="BP9" s="10"/>
      <c r="BQ9" s="10"/>
      <c r="BR9" s="10"/>
      <c r="BS9" s="10"/>
      <c r="BT9" s="10"/>
      <c r="BU9" s="129"/>
      <c r="BV9" s="129"/>
      <c r="BW9" s="114"/>
      <c r="BX9" s="10"/>
      <c r="BY9" s="10"/>
      <c r="BZ9" s="10"/>
      <c r="CA9" s="10"/>
      <c r="CB9" s="114"/>
      <c r="CC9" s="10"/>
      <c r="CD9" s="10"/>
      <c r="CE9" s="10"/>
      <c r="CF9" s="10"/>
      <c r="CG9" s="114"/>
      <c r="CH9" s="10"/>
      <c r="CI9" s="32"/>
      <c r="CJ9" s="32"/>
      <c r="CK9" s="32"/>
      <c r="CL9" s="122"/>
      <c r="CM9" s="32"/>
      <c r="CN9" s="32"/>
      <c r="CO9" s="32"/>
      <c r="CP9" s="32"/>
      <c r="CQ9" s="164"/>
      <c r="CR9" s="32"/>
      <c r="CS9" s="32"/>
      <c r="CT9" s="143"/>
      <c r="CU9" s="137"/>
      <c r="CV9" s="124"/>
      <c r="CW9" s="32"/>
      <c r="CX9" s="32"/>
      <c r="CY9" s="32"/>
      <c r="CZ9" s="32"/>
      <c r="DA9" s="124"/>
      <c r="DB9" s="32"/>
      <c r="DC9" s="31"/>
      <c r="DD9" s="10"/>
      <c r="DE9" s="30"/>
      <c r="DF9" s="165"/>
      <c r="DG9" s="30"/>
      <c r="DH9" s="30"/>
      <c r="DI9" s="30"/>
      <c r="DJ9" s="138"/>
      <c r="DK9" s="125"/>
      <c r="DL9" s="30"/>
      <c r="DM9" s="30"/>
      <c r="DN9" s="30"/>
      <c r="DO9" s="30"/>
      <c r="DP9" s="125"/>
      <c r="DQ9" s="30"/>
      <c r="DR9" s="30"/>
      <c r="DS9" s="30"/>
      <c r="DT9" s="30"/>
      <c r="DU9" s="30"/>
      <c r="DV9" s="30"/>
    </row>
    <row r="10" spans="1:126" ht="12.75" customHeight="1">
      <c r="A10" s="216"/>
      <c r="B10" s="216"/>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4"/>
      <c r="AS10" s="214"/>
      <c r="AT10" s="214"/>
      <c r="AU10" s="214"/>
      <c r="AV10" s="214"/>
      <c r="AW10" s="8"/>
      <c r="AX10" s="109"/>
      <c r="AY10" s="8"/>
      <c r="AZ10" s="8"/>
      <c r="BA10" s="11"/>
      <c r="BB10" s="11"/>
      <c r="BC10" s="112"/>
      <c r="BD10" s="11"/>
      <c r="BE10" s="10"/>
      <c r="BF10" s="11"/>
      <c r="BG10" s="11"/>
      <c r="BH10" s="112"/>
      <c r="BI10" s="10"/>
      <c r="BJ10" s="10"/>
      <c r="BK10" s="10"/>
      <c r="BL10" s="10"/>
      <c r="BM10" s="155"/>
      <c r="BN10" s="155"/>
      <c r="BO10" s="10"/>
      <c r="BP10" s="10"/>
      <c r="BQ10" s="10"/>
      <c r="BR10" s="10"/>
      <c r="BS10" s="10"/>
      <c r="BT10" s="10"/>
      <c r="BU10" s="129"/>
      <c r="BV10" s="129"/>
      <c r="BW10" s="114"/>
      <c r="BX10" s="10"/>
      <c r="BY10" s="10"/>
      <c r="BZ10" s="10"/>
      <c r="CA10" s="10"/>
      <c r="CB10" s="114"/>
      <c r="CC10" s="10"/>
      <c r="CD10" s="10"/>
      <c r="CE10" s="10"/>
      <c r="CF10" s="10"/>
      <c r="CG10" s="114"/>
      <c r="CH10" s="10"/>
      <c r="CI10" s="32"/>
      <c r="CJ10" s="32"/>
      <c r="CK10" s="32"/>
      <c r="CL10" s="122"/>
      <c r="CM10" s="32"/>
      <c r="CN10" s="32"/>
      <c r="CO10" s="32"/>
      <c r="CP10" s="32"/>
      <c r="CQ10" s="164"/>
      <c r="CR10" s="32"/>
      <c r="CS10" s="32"/>
      <c r="CT10" s="143"/>
      <c r="CU10" s="137"/>
      <c r="CV10" s="124"/>
      <c r="CW10" s="32"/>
      <c r="CX10" s="32"/>
      <c r="CY10" s="32"/>
      <c r="CZ10" s="32"/>
      <c r="DA10" s="124"/>
      <c r="DB10" s="32"/>
      <c r="DC10" s="31"/>
      <c r="DD10" s="10"/>
      <c r="DE10" s="30"/>
      <c r="DF10" s="165"/>
      <c r="DG10" s="30"/>
      <c r="DH10" s="30"/>
      <c r="DI10" s="30"/>
      <c r="DJ10" s="138"/>
      <c r="DK10" s="125"/>
      <c r="DL10" s="30"/>
      <c r="DM10" s="30"/>
      <c r="DN10" s="30"/>
      <c r="DO10" s="30"/>
      <c r="DP10" s="125"/>
      <c r="DQ10" s="30"/>
      <c r="DR10" s="30"/>
      <c r="DS10" s="30"/>
      <c r="DT10" s="30"/>
      <c r="DU10" s="30"/>
      <c r="DV10" s="30"/>
    </row>
    <row r="11" spans="1:126" ht="12.75" customHeight="1">
      <c r="A11" s="12"/>
      <c r="B11" s="17"/>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65"/>
      <c r="AD11" s="65"/>
      <c r="AE11" s="65"/>
      <c r="AF11" s="10"/>
      <c r="AG11" s="17"/>
      <c r="AH11" s="10"/>
      <c r="AI11" s="155"/>
      <c r="AJ11" s="155"/>
      <c r="AK11" s="10"/>
      <c r="AL11" s="10"/>
      <c r="AM11" s="10"/>
      <c r="AN11" s="10"/>
      <c r="AO11" s="10"/>
      <c r="AP11" s="10"/>
      <c r="AQ11" s="129"/>
      <c r="AR11" s="214"/>
      <c r="AS11" s="214"/>
      <c r="AT11" s="214"/>
      <c r="AU11" s="214"/>
      <c r="AV11" s="214"/>
      <c r="AW11" s="12"/>
      <c r="AX11" s="110"/>
      <c r="AY11" s="12"/>
      <c r="AZ11" s="12"/>
      <c r="BA11" s="10"/>
      <c r="BB11" s="10"/>
      <c r="BC11" s="100"/>
      <c r="BD11" s="10"/>
      <c r="BE11" s="16"/>
      <c r="BF11" s="10"/>
      <c r="BG11" s="10"/>
      <c r="BH11" s="100"/>
      <c r="BI11" s="10"/>
      <c r="BJ11" s="10"/>
      <c r="BK11" s="10"/>
      <c r="BL11" s="10"/>
      <c r="BM11" s="155"/>
      <c r="BN11" s="155"/>
      <c r="BO11" s="10"/>
      <c r="BP11" s="10"/>
      <c r="BQ11" s="10"/>
      <c r="BR11" s="10"/>
      <c r="BS11" s="10"/>
      <c r="BT11" s="10"/>
      <c r="BU11" s="129"/>
      <c r="BV11" s="129"/>
      <c r="BW11" s="114"/>
      <c r="BX11" s="10"/>
      <c r="BY11" s="10"/>
      <c r="BZ11" s="10"/>
      <c r="CA11" s="10"/>
      <c r="CB11" s="114"/>
      <c r="CC11" s="10"/>
      <c r="CD11" s="10"/>
      <c r="CE11" s="10"/>
      <c r="CF11" s="10"/>
      <c r="CG11" s="114"/>
      <c r="CH11" s="10"/>
      <c r="CI11" s="10"/>
      <c r="CJ11" s="10"/>
      <c r="CK11" s="10"/>
      <c r="CL11" s="114"/>
      <c r="CM11" s="10"/>
      <c r="CN11" s="10"/>
      <c r="CO11" s="10"/>
      <c r="CP11" s="10"/>
      <c r="CQ11" s="155"/>
      <c r="CR11" s="10"/>
      <c r="CS11" s="10"/>
      <c r="CT11" s="144"/>
      <c r="CU11" s="129"/>
      <c r="CV11" s="100"/>
      <c r="CW11" s="10"/>
      <c r="CX11" s="10"/>
      <c r="CY11" s="10"/>
      <c r="CZ11" s="10"/>
      <c r="DA11" s="100"/>
      <c r="DB11" s="10"/>
      <c r="DC11" s="31"/>
      <c r="DD11" s="10"/>
      <c r="DE11" s="30"/>
      <c r="DF11" s="165"/>
      <c r="DG11" s="30"/>
      <c r="DH11" s="30"/>
      <c r="DI11" s="30"/>
      <c r="DJ11" s="138"/>
      <c r="DK11" s="125"/>
      <c r="DL11" s="30"/>
      <c r="DM11" s="30"/>
      <c r="DN11" s="30"/>
      <c r="DO11" s="30"/>
      <c r="DP11" s="125"/>
      <c r="DQ11" s="30"/>
      <c r="DR11" s="30"/>
      <c r="DS11" s="30"/>
      <c r="DT11" s="30"/>
      <c r="DU11" s="30"/>
      <c r="DV11" s="30"/>
    </row>
    <row r="12" spans="1:126" ht="15.2" customHeight="1">
      <c r="A12" s="12" t="s">
        <v>0</v>
      </c>
      <c r="B12" s="219" t="s">
        <v>1</v>
      </c>
      <c r="C12" s="220"/>
      <c r="D12" s="220"/>
      <c r="E12" s="220"/>
      <c r="F12" s="220"/>
      <c r="G12" s="220"/>
      <c r="H12" s="220"/>
      <c r="I12" s="220"/>
      <c r="J12" s="220"/>
      <c r="K12" s="10"/>
      <c r="L12" s="10"/>
      <c r="M12" s="10"/>
      <c r="N12" s="10"/>
      <c r="O12" s="10"/>
      <c r="P12" s="10"/>
      <c r="Q12" s="10"/>
      <c r="R12" s="10"/>
      <c r="S12" s="10"/>
      <c r="T12" s="10"/>
      <c r="U12" s="10"/>
      <c r="V12" s="10"/>
      <c r="W12" s="10"/>
      <c r="X12" s="10"/>
      <c r="Y12" s="10"/>
      <c r="Z12" s="10"/>
      <c r="AA12" s="10"/>
      <c r="AB12" s="10"/>
      <c r="AC12" s="65"/>
      <c r="AD12" s="65"/>
      <c r="AE12" s="65"/>
      <c r="AF12" s="10"/>
      <c r="AG12" s="17"/>
      <c r="AH12" s="10"/>
      <c r="AI12" s="155"/>
      <c r="AJ12" s="155"/>
      <c r="AK12" s="10"/>
      <c r="AL12" s="10"/>
      <c r="AM12" s="10"/>
      <c r="AN12" s="10"/>
      <c r="AO12" s="10"/>
      <c r="AP12" s="10"/>
      <c r="AQ12" s="129"/>
      <c r="AR12" s="214"/>
      <c r="AS12" s="214"/>
      <c r="AT12" s="214"/>
      <c r="AU12" s="214"/>
      <c r="AV12" s="214"/>
      <c r="AW12" s="8"/>
      <c r="AX12" s="109"/>
      <c r="AY12" s="8"/>
      <c r="AZ12" s="8"/>
      <c r="BA12" s="10"/>
      <c r="BB12" s="10"/>
      <c r="BC12" s="100"/>
      <c r="BD12" s="10"/>
      <c r="BE12" s="16"/>
      <c r="BF12" s="10"/>
      <c r="BG12" s="10"/>
      <c r="BH12" s="100"/>
      <c r="BI12" s="10"/>
      <c r="BJ12" s="10"/>
      <c r="BK12" s="10"/>
      <c r="BL12" s="10"/>
      <c r="BM12" s="155"/>
      <c r="BN12" s="155"/>
      <c r="BO12" s="10"/>
      <c r="BP12" s="10"/>
      <c r="BQ12" s="10"/>
      <c r="BR12" s="10"/>
      <c r="BS12" s="10"/>
      <c r="BT12" s="10"/>
      <c r="BU12" s="129"/>
      <c r="BV12" s="129"/>
      <c r="BW12" s="114"/>
      <c r="BX12" s="10"/>
      <c r="BY12" s="10"/>
      <c r="BZ12" s="10"/>
      <c r="CA12" s="10"/>
      <c r="CB12" s="114"/>
      <c r="CC12" s="10"/>
      <c r="CD12" s="10"/>
      <c r="CE12" s="10"/>
      <c r="CF12" s="10"/>
      <c r="CG12" s="114"/>
      <c r="CH12" s="10"/>
      <c r="CI12" s="10"/>
      <c r="CJ12" s="10"/>
      <c r="CK12" s="10"/>
      <c r="CL12" s="114"/>
      <c r="CM12" s="10"/>
      <c r="CN12" s="10"/>
      <c r="CO12" s="10"/>
      <c r="CP12" s="10"/>
      <c r="CQ12" s="155"/>
      <c r="CR12" s="10"/>
      <c r="CS12" s="10"/>
      <c r="CT12" s="144"/>
      <c r="CU12" s="129"/>
      <c r="CV12" s="100"/>
      <c r="CW12" s="10"/>
      <c r="CX12" s="10"/>
      <c r="CY12" s="10"/>
      <c r="CZ12" s="10"/>
      <c r="DA12" s="100"/>
      <c r="DB12" s="10"/>
      <c r="DC12" s="10"/>
      <c r="DD12" s="10"/>
      <c r="DE12" s="30"/>
      <c r="DF12" s="165"/>
      <c r="DG12" s="30"/>
      <c r="DH12" s="30"/>
      <c r="DI12" s="30"/>
      <c r="DJ12" s="138"/>
      <c r="DK12" s="125"/>
      <c r="DL12" s="30"/>
      <c r="DM12" s="30"/>
      <c r="DN12" s="30"/>
      <c r="DO12" s="30"/>
      <c r="DP12" s="125"/>
      <c r="DQ12" s="30"/>
      <c r="DR12" s="30"/>
      <c r="DS12" s="30"/>
      <c r="DT12" s="30"/>
      <c r="DU12" s="30"/>
      <c r="DV12" s="30"/>
    </row>
    <row r="13" spans="1:126" ht="12.75" customHeight="1">
      <c r="A13" s="12" t="s">
        <v>2</v>
      </c>
      <c r="B13" s="17"/>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65"/>
      <c r="AD13" s="65"/>
      <c r="AE13" s="65"/>
      <c r="AF13" s="10"/>
      <c r="AG13" s="17"/>
      <c r="AH13" s="10"/>
      <c r="AI13" s="155"/>
      <c r="AJ13" s="155"/>
      <c r="AK13" s="10"/>
      <c r="AL13" s="10"/>
      <c r="AM13" s="10"/>
      <c r="AN13" s="10"/>
      <c r="AO13" s="10"/>
      <c r="AP13" s="10"/>
      <c r="AQ13" s="129"/>
      <c r="AR13" s="129"/>
      <c r="AS13" s="100"/>
      <c r="AT13" s="10"/>
      <c r="AU13" s="10"/>
      <c r="AV13" s="10"/>
      <c r="AW13" s="10"/>
      <c r="AX13" s="100"/>
      <c r="AY13" s="10"/>
      <c r="AZ13" s="10"/>
      <c r="BA13" s="10"/>
      <c r="BB13" s="10"/>
      <c r="BC13" s="100"/>
      <c r="BD13" s="10"/>
      <c r="BE13" s="6"/>
      <c r="BF13" s="10"/>
      <c r="BG13" s="10"/>
      <c r="BH13" s="100"/>
      <c r="BI13" s="10"/>
      <c r="BJ13" s="10"/>
      <c r="BK13" s="10"/>
      <c r="BL13" s="10"/>
      <c r="BM13" s="155"/>
      <c r="BN13" s="155"/>
      <c r="BO13" s="10"/>
      <c r="BP13" s="10"/>
      <c r="BQ13" s="10"/>
      <c r="BR13" s="10"/>
      <c r="BS13" s="10"/>
      <c r="BT13" s="10"/>
      <c r="BU13" s="129"/>
      <c r="BV13" s="129"/>
      <c r="BW13" s="114"/>
      <c r="BX13" s="10"/>
      <c r="BY13" s="10"/>
      <c r="BZ13" s="10"/>
      <c r="CA13" s="10"/>
      <c r="CB13" s="114"/>
      <c r="CC13" s="10"/>
      <c r="CD13" s="10"/>
      <c r="CE13" s="10"/>
      <c r="CF13" s="10"/>
      <c r="CG13" s="114"/>
      <c r="CH13" s="10"/>
      <c r="CI13" s="10"/>
      <c r="CJ13" s="10"/>
      <c r="CK13" s="10"/>
      <c r="CL13" s="114"/>
      <c r="CM13" s="10"/>
      <c r="CN13" s="10"/>
      <c r="CO13" s="10"/>
      <c r="CP13" s="10"/>
      <c r="CQ13" s="155"/>
      <c r="CR13" s="10"/>
      <c r="CS13" s="10"/>
      <c r="CT13" s="144"/>
      <c r="CU13" s="129"/>
      <c r="CV13" s="100"/>
      <c r="CW13" s="10"/>
      <c r="CX13" s="10"/>
      <c r="CY13" s="10"/>
      <c r="CZ13" s="10"/>
      <c r="DA13" s="100"/>
      <c r="DB13" s="10"/>
      <c r="DC13" s="10"/>
      <c r="DD13" s="10"/>
      <c r="DE13" s="30"/>
      <c r="DF13" s="165"/>
      <c r="DG13" s="30"/>
      <c r="DH13" s="30"/>
      <c r="DI13" s="30"/>
      <c r="DJ13" s="138"/>
      <c r="DK13" s="125"/>
      <c r="DL13" s="30"/>
      <c r="DM13" s="30"/>
      <c r="DN13" s="30"/>
      <c r="DO13" s="30"/>
      <c r="DP13" s="125"/>
      <c r="DQ13" s="30"/>
      <c r="DR13" s="30"/>
      <c r="DS13" s="30"/>
      <c r="DT13" s="30"/>
      <c r="DU13" s="30"/>
      <c r="DV13" s="30"/>
    </row>
    <row r="14" spans="1:126" ht="12.75" customHeight="1">
      <c r="A14" s="2"/>
      <c r="B14" s="18"/>
      <c r="C14" s="4"/>
      <c r="D14" s="4"/>
      <c r="E14" s="4"/>
      <c r="F14" s="4"/>
      <c r="G14" s="4"/>
      <c r="H14" s="4"/>
      <c r="I14" s="4"/>
      <c r="J14" s="4"/>
      <c r="K14" s="4"/>
      <c r="L14" s="4"/>
      <c r="M14" s="4"/>
      <c r="N14" s="4"/>
      <c r="O14" s="4"/>
      <c r="P14" s="4"/>
      <c r="Q14" s="4"/>
      <c r="R14" s="4"/>
      <c r="S14" s="4"/>
      <c r="T14" s="4"/>
      <c r="U14" s="4"/>
      <c r="V14" s="4"/>
      <c r="W14" s="4"/>
      <c r="X14" s="4"/>
      <c r="Y14" s="4"/>
      <c r="Z14" s="4"/>
      <c r="AA14" s="4"/>
      <c r="AB14" s="4"/>
      <c r="AC14" s="64"/>
      <c r="AD14" s="64"/>
      <c r="AE14" s="64"/>
      <c r="AF14" s="4"/>
      <c r="AG14" s="18"/>
      <c r="AH14" s="4"/>
      <c r="AI14" s="154"/>
      <c r="AJ14" s="154"/>
      <c r="AK14" s="4"/>
      <c r="AL14" s="4"/>
      <c r="AM14" s="4"/>
      <c r="AN14" s="4"/>
      <c r="AO14" s="4"/>
      <c r="AP14" s="4"/>
      <c r="AQ14" s="128"/>
      <c r="AR14" s="128"/>
      <c r="AS14" s="101"/>
      <c r="AT14" s="4"/>
      <c r="AU14" s="4"/>
      <c r="AV14" s="4"/>
      <c r="AW14" s="4"/>
      <c r="AX14" s="101"/>
      <c r="AY14" s="4"/>
      <c r="AZ14" s="4"/>
      <c r="BA14" s="4"/>
      <c r="BB14" s="4"/>
      <c r="BC14" s="101"/>
      <c r="BD14" s="4"/>
      <c r="BE14" s="3"/>
      <c r="BF14" s="4"/>
      <c r="BG14" s="4"/>
      <c r="BH14" s="101"/>
      <c r="BI14" s="4"/>
      <c r="BJ14" s="4"/>
      <c r="BK14" s="4"/>
      <c r="BL14" s="4"/>
      <c r="BM14" s="154"/>
      <c r="BN14" s="154"/>
      <c r="BO14" s="4"/>
      <c r="BP14" s="4"/>
      <c r="BQ14" s="4"/>
      <c r="BR14" s="4"/>
      <c r="BS14" s="4"/>
      <c r="BT14" s="4"/>
      <c r="BU14" s="128"/>
      <c r="BV14" s="128"/>
      <c r="BW14" s="113"/>
      <c r="BX14" s="4"/>
      <c r="BY14" s="4"/>
      <c r="BZ14" s="4"/>
      <c r="CA14" s="4"/>
      <c r="CB14" s="113"/>
      <c r="CC14" s="4"/>
      <c r="CD14" s="4"/>
      <c r="CE14" s="4"/>
      <c r="CF14" s="4"/>
      <c r="CG14" s="113"/>
      <c r="CH14" s="4"/>
      <c r="CI14" s="4"/>
      <c r="CJ14" s="4"/>
      <c r="CK14" s="4"/>
      <c r="CL14" s="113"/>
      <c r="CM14" s="4"/>
      <c r="CN14" s="4"/>
      <c r="CO14" s="4"/>
      <c r="CP14" s="4"/>
      <c r="CQ14" s="154"/>
      <c r="CR14" s="4"/>
      <c r="CS14" s="4"/>
      <c r="CT14" s="145"/>
      <c r="CU14" s="128"/>
      <c r="CV14" s="101"/>
      <c r="CW14" s="4"/>
      <c r="CX14" s="4"/>
      <c r="CY14" s="4"/>
      <c r="CZ14" s="4"/>
      <c r="DA14" s="101"/>
      <c r="DB14" s="4"/>
      <c r="DC14" s="4"/>
      <c r="DD14" s="4"/>
      <c r="DE14" s="30"/>
      <c r="DF14" s="165"/>
      <c r="DG14" s="30"/>
      <c r="DH14" s="30"/>
      <c r="DI14" s="30"/>
      <c r="DJ14" s="138"/>
      <c r="DK14" s="125"/>
      <c r="DL14" s="30"/>
      <c r="DM14" s="30"/>
      <c r="DN14" s="30"/>
      <c r="DO14" s="30"/>
      <c r="DP14" s="125"/>
      <c r="DQ14" s="30"/>
      <c r="DR14" s="30"/>
      <c r="DS14" s="30"/>
      <c r="DT14" s="30"/>
      <c r="DU14" s="30"/>
      <c r="DV14" s="30"/>
    </row>
    <row r="15" spans="1:126" ht="27.75" customHeight="1">
      <c r="A15" s="19"/>
      <c r="B15" s="224" t="s">
        <v>3</v>
      </c>
      <c r="C15" s="228" t="s">
        <v>4</v>
      </c>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30"/>
      <c r="AD15" s="230"/>
      <c r="AE15" s="231"/>
      <c r="AF15" s="197" t="s">
        <v>5</v>
      </c>
      <c r="AG15" s="224" t="s">
        <v>6</v>
      </c>
      <c r="AH15" s="225"/>
      <c r="AI15" s="197" t="s">
        <v>33</v>
      </c>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5" t="s">
        <v>34</v>
      </c>
      <c r="BN15" s="196"/>
      <c r="BO15" s="196"/>
      <c r="BP15" s="196"/>
      <c r="BQ15" s="196"/>
      <c r="BR15" s="196"/>
      <c r="BS15" s="196"/>
      <c r="BT15" s="196"/>
      <c r="BU15" s="196"/>
      <c r="BV15" s="196"/>
      <c r="BW15" s="196"/>
      <c r="BX15" s="196"/>
      <c r="BY15" s="196"/>
      <c r="BZ15" s="196"/>
      <c r="CA15" s="196"/>
      <c r="CB15" s="196"/>
      <c r="CC15" s="196"/>
      <c r="CD15" s="196"/>
      <c r="CE15" s="196"/>
      <c r="CF15" s="196"/>
      <c r="CG15" s="196"/>
      <c r="CH15" s="196"/>
      <c r="CI15" s="196"/>
      <c r="CJ15" s="196"/>
      <c r="CK15" s="196"/>
      <c r="CL15" s="196"/>
      <c r="CM15" s="196"/>
      <c r="CN15" s="196"/>
      <c r="CO15" s="196"/>
      <c r="CP15" s="196"/>
      <c r="CQ15" s="197" t="s">
        <v>35</v>
      </c>
      <c r="CR15" s="198"/>
      <c r="CS15" s="198"/>
      <c r="CT15" s="198"/>
      <c r="CU15" s="198"/>
      <c r="CV15" s="198"/>
      <c r="CW15" s="198"/>
      <c r="CX15" s="198"/>
      <c r="CY15" s="198"/>
      <c r="CZ15" s="198"/>
      <c r="DA15" s="198"/>
      <c r="DB15" s="198"/>
      <c r="DC15" s="198"/>
      <c r="DD15" s="198"/>
      <c r="DE15" s="198"/>
      <c r="DF15" s="195" t="s">
        <v>36</v>
      </c>
      <c r="DG15" s="196"/>
      <c r="DH15" s="196"/>
      <c r="DI15" s="196"/>
      <c r="DJ15" s="196"/>
      <c r="DK15" s="196"/>
      <c r="DL15" s="196"/>
      <c r="DM15" s="196"/>
      <c r="DN15" s="196"/>
      <c r="DO15" s="196"/>
      <c r="DP15" s="196"/>
      <c r="DQ15" s="196"/>
      <c r="DR15" s="196"/>
      <c r="DS15" s="196"/>
      <c r="DT15" s="196"/>
      <c r="DU15" s="197" t="s">
        <v>7</v>
      </c>
      <c r="DV15" s="30"/>
    </row>
    <row r="16" spans="1:126" ht="15" customHeight="1">
      <c r="A16" s="21"/>
      <c r="B16" s="225"/>
      <c r="C16" s="232"/>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4"/>
      <c r="AD16" s="234"/>
      <c r="AE16" s="235"/>
      <c r="AF16" s="198"/>
      <c r="AG16" s="225"/>
      <c r="AH16" s="225"/>
      <c r="AI16" s="198"/>
      <c r="AJ16" s="198"/>
      <c r="AK16" s="198"/>
      <c r="AL16" s="198"/>
      <c r="AM16" s="198"/>
      <c r="AN16" s="198"/>
      <c r="AO16" s="198"/>
      <c r="AP16" s="198"/>
      <c r="AQ16" s="198"/>
      <c r="AR16" s="198"/>
      <c r="AS16" s="198"/>
      <c r="AT16" s="198"/>
      <c r="AU16" s="198"/>
      <c r="AV16" s="198"/>
      <c r="AW16" s="198"/>
      <c r="AX16" s="198"/>
      <c r="AY16" s="198"/>
      <c r="AZ16" s="198"/>
      <c r="BA16" s="198"/>
      <c r="BB16" s="198"/>
      <c r="BC16" s="198"/>
      <c r="BD16" s="198"/>
      <c r="BE16" s="198"/>
      <c r="BF16" s="198"/>
      <c r="BG16" s="198"/>
      <c r="BH16" s="198"/>
      <c r="BI16" s="198"/>
      <c r="BJ16" s="198"/>
      <c r="BK16" s="198"/>
      <c r="BL16" s="198"/>
      <c r="BM16" s="196"/>
      <c r="BN16" s="196"/>
      <c r="BO16" s="196"/>
      <c r="BP16" s="196"/>
      <c r="BQ16" s="196"/>
      <c r="BR16" s="196"/>
      <c r="BS16" s="196"/>
      <c r="BT16" s="196"/>
      <c r="BU16" s="196"/>
      <c r="BV16" s="196"/>
      <c r="BW16" s="196"/>
      <c r="BX16" s="196"/>
      <c r="BY16" s="196"/>
      <c r="BZ16" s="196"/>
      <c r="CA16" s="196"/>
      <c r="CB16" s="196"/>
      <c r="CC16" s="196"/>
      <c r="CD16" s="196"/>
      <c r="CE16" s="196"/>
      <c r="CF16" s="196"/>
      <c r="CG16" s="196"/>
      <c r="CH16" s="196"/>
      <c r="CI16" s="196"/>
      <c r="CJ16" s="196"/>
      <c r="CK16" s="196"/>
      <c r="CL16" s="196"/>
      <c r="CM16" s="196"/>
      <c r="CN16" s="196"/>
      <c r="CO16" s="196"/>
      <c r="CP16" s="196"/>
      <c r="CQ16" s="198"/>
      <c r="CR16" s="198"/>
      <c r="CS16" s="198"/>
      <c r="CT16" s="198"/>
      <c r="CU16" s="198"/>
      <c r="CV16" s="198"/>
      <c r="CW16" s="198"/>
      <c r="CX16" s="198"/>
      <c r="CY16" s="198"/>
      <c r="CZ16" s="198"/>
      <c r="DA16" s="198"/>
      <c r="DB16" s="198"/>
      <c r="DC16" s="198"/>
      <c r="DD16" s="198"/>
      <c r="DE16" s="198"/>
      <c r="DF16" s="196"/>
      <c r="DG16" s="196"/>
      <c r="DH16" s="196"/>
      <c r="DI16" s="196"/>
      <c r="DJ16" s="196"/>
      <c r="DK16" s="196"/>
      <c r="DL16" s="196"/>
      <c r="DM16" s="196"/>
      <c r="DN16" s="196"/>
      <c r="DO16" s="196"/>
      <c r="DP16" s="196"/>
      <c r="DQ16" s="196"/>
      <c r="DR16" s="196"/>
      <c r="DS16" s="196"/>
      <c r="DT16" s="196"/>
      <c r="DU16" s="198"/>
      <c r="DV16" s="30"/>
    </row>
    <row r="17" spans="1:126" ht="24.75" customHeight="1">
      <c r="A17" s="21"/>
      <c r="B17" s="225"/>
      <c r="C17" s="197" t="s">
        <v>8</v>
      </c>
      <c r="D17" s="198"/>
      <c r="E17" s="198"/>
      <c r="F17" s="198"/>
      <c r="G17" s="198"/>
      <c r="H17" s="198"/>
      <c r="I17" s="198"/>
      <c r="J17" s="198"/>
      <c r="K17" s="198"/>
      <c r="L17" s="198"/>
      <c r="M17" s="198"/>
      <c r="N17" s="198"/>
      <c r="O17" s="198"/>
      <c r="P17" s="198"/>
      <c r="Q17" s="198"/>
      <c r="R17" s="198"/>
      <c r="S17" s="198"/>
      <c r="T17" s="198"/>
      <c r="U17" s="198"/>
      <c r="V17" s="198"/>
      <c r="W17" s="197" t="s">
        <v>9</v>
      </c>
      <c r="X17" s="198"/>
      <c r="Y17" s="198"/>
      <c r="Z17" s="198"/>
      <c r="AA17" s="198"/>
      <c r="AB17" s="198"/>
      <c r="AC17" s="191" t="s">
        <v>202</v>
      </c>
      <c r="AD17" s="192"/>
      <c r="AE17" s="192"/>
      <c r="AF17" s="198"/>
      <c r="AG17" s="225"/>
      <c r="AH17" s="225"/>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c r="BI17" s="198"/>
      <c r="BJ17" s="198"/>
      <c r="BK17" s="198"/>
      <c r="BL17" s="198"/>
      <c r="BM17" s="196"/>
      <c r="BN17" s="196"/>
      <c r="BO17" s="196"/>
      <c r="BP17" s="196"/>
      <c r="BQ17" s="196"/>
      <c r="BR17" s="196"/>
      <c r="BS17" s="196"/>
      <c r="BT17" s="196"/>
      <c r="BU17" s="196"/>
      <c r="BV17" s="196"/>
      <c r="BW17" s="196"/>
      <c r="BX17" s="196"/>
      <c r="BY17" s="196"/>
      <c r="BZ17" s="196"/>
      <c r="CA17" s="196"/>
      <c r="CB17" s="196"/>
      <c r="CC17" s="196"/>
      <c r="CD17" s="196"/>
      <c r="CE17" s="196"/>
      <c r="CF17" s="196"/>
      <c r="CG17" s="196"/>
      <c r="CH17" s="196"/>
      <c r="CI17" s="196"/>
      <c r="CJ17" s="196"/>
      <c r="CK17" s="196"/>
      <c r="CL17" s="196"/>
      <c r="CM17" s="196"/>
      <c r="CN17" s="196"/>
      <c r="CO17" s="196"/>
      <c r="CP17" s="196"/>
      <c r="CQ17" s="198"/>
      <c r="CR17" s="198"/>
      <c r="CS17" s="198"/>
      <c r="CT17" s="198"/>
      <c r="CU17" s="198"/>
      <c r="CV17" s="198"/>
      <c r="CW17" s="198"/>
      <c r="CX17" s="198"/>
      <c r="CY17" s="198"/>
      <c r="CZ17" s="198"/>
      <c r="DA17" s="198"/>
      <c r="DB17" s="198"/>
      <c r="DC17" s="198"/>
      <c r="DD17" s="198"/>
      <c r="DE17" s="198"/>
      <c r="DF17" s="196"/>
      <c r="DG17" s="196"/>
      <c r="DH17" s="196"/>
      <c r="DI17" s="196"/>
      <c r="DJ17" s="196"/>
      <c r="DK17" s="196"/>
      <c r="DL17" s="196"/>
      <c r="DM17" s="196"/>
      <c r="DN17" s="196"/>
      <c r="DO17" s="196"/>
      <c r="DP17" s="196"/>
      <c r="DQ17" s="196"/>
      <c r="DR17" s="196"/>
      <c r="DS17" s="196"/>
      <c r="DT17" s="196"/>
      <c r="DU17" s="198"/>
      <c r="DV17" s="30"/>
    </row>
    <row r="18" spans="1:126" ht="52.5" customHeight="1">
      <c r="A18" s="22" t="s">
        <v>10</v>
      </c>
      <c r="B18" s="225"/>
      <c r="C18" s="203" t="s">
        <v>11</v>
      </c>
      <c r="D18" s="204"/>
      <c r="E18" s="204"/>
      <c r="F18" s="197" t="s">
        <v>12</v>
      </c>
      <c r="G18" s="198"/>
      <c r="H18" s="198"/>
      <c r="I18" s="198"/>
      <c r="J18" s="197" t="s">
        <v>13</v>
      </c>
      <c r="K18" s="198"/>
      <c r="L18" s="198"/>
      <c r="M18" s="197" t="s">
        <v>14</v>
      </c>
      <c r="N18" s="198"/>
      <c r="O18" s="198"/>
      <c r="P18" s="198"/>
      <c r="Q18" s="197" t="s">
        <v>15</v>
      </c>
      <c r="R18" s="198"/>
      <c r="S18" s="198"/>
      <c r="T18" s="197" t="s">
        <v>16</v>
      </c>
      <c r="U18" s="198"/>
      <c r="V18" s="198"/>
      <c r="W18" s="197" t="s">
        <v>17</v>
      </c>
      <c r="X18" s="198"/>
      <c r="Y18" s="198"/>
      <c r="Z18" s="197" t="s">
        <v>18</v>
      </c>
      <c r="AA18" s="198"/>
      <c r="AB18" s="198"/>
      <c r="AC18" s="191" t="s">
        <v>201</v>
      </c>
      <c r="AD18" s="192"/>
      <c r="AE18" s="192"/>
      <c r="AF18" s="198"/>
      <c r="AG18" s="225"/>
      <c r="AH18" s="225"/>
      <c r="AI18" s="197" t="s">
        <v>232</v>
      </c>
      <c r="AJ18" s="198"/>
      <c r="AK18" s="198"/>
      <c r="AL18" s="198"/>
      <c r="AM18" s="198"/>
      <c r="AN18" s="198"/>
      <c r="AO18" s="198"/>
      <c r="AP18" s="198"/>
      <c r="AQ18" s="198"/>
      <c r="AR18" s="198"/>
      <c r="AS18" s="197" t="s">
        <v>233</v>
      </c>
      <c r="AT18" s="198"/>
      <c r="AU18" s="198"/>
      <c r="AV18" s="198"/>
      <c r="AW18" s="198"/>
      <c r="AX18" s="197" t="s">
        <v>234</v>
      </c>
      <c r="AY18" s="198"/>
      <c r="AZ18" s="198"/>
      <c r="BA18" s="198"/>
      <c r="BB18" s="198"/>
      <c r="BC18" s="197" t="s">
        <v>235</v>
      </c>
      <c r="BD18" s="198"/>
      <c r="BE18" s="198"/>
      <c r="BF18" s="198"/>
      <c r="BG18" s="198"/>
      <c r="BH18" s="198"/>
      <c r="BI18" s="198"/>
      <c r="BJ18" s="198"/>
      <c r="BK18" s="198"/>
      <c r="BL18" s="198"/>
      <c r="BM18" s="197" t="s">
        <v>232</v>
      </c>
      <c r="BN18" s="198"/>
      <c r="BO18" s="198"/>
      <c r="BP18" s="198"/>
      <c r="BQ18" s="198"/>
      <c r="BR18" s="198"/>
      <c r="BS18" s="198"/>
      <c r="BT18" s="198"/>
      <c r="BU18" s="198"/>
      <c r="BV18" s="198"/>
      <c r="BW18" s="197" t="s">
        <v>233</v>
      </c>
      <c r="BX18" s="198"/>
      <c r="BY18" s="198"/>
      <c r="BZ18" s="198"/>
      <c r="CA18" s="198"/>
      <c r="CB18" s="197" t="s">
        <v>234</v>
      </c>
      <c r="CC18" s="198"/>
      <c r="CD18" s="198"/>
      <c r="CE18" s="198"/>
      <c r="CF18" s="198"/>
      <c r="CG18" s="197" t="s">
        <v>235</v>
      </c>
      <c r="CH18" s="198"/>
      <c r="CI18" s="198"/>
      <c r="CJ18" s="198"/>
      <c r="CK18" s="198"/>
      <c r="CL18" s="198"/>
      <c r="CM18" s="198"/>
      <c r="CN18" s="198"/>
      <c r="CO18" s="198"/>
      <c r="CP18" s="198"/>
      <c r="CQ18" s="197" t="s">
        <v>232</v>
      </c>
      <c r="CR18" s="198"/>
      <c r="CS18" s="198"/>
      <c r="CT18" s="198"/>
      <c r="CU18" s="198"/>
      <c r="CV18" s="199" t="s">
        <v>233</v>
      </c>
      <c r="CW18" s="200"/>
      <c r="CX18" s="200"/>
      <c r="CY18" s="200"/>
      <c r="CZ18" s="200"/>
      <c r="DA18" s="199" t="s">
        <v>234</v>
      </c>
      <c r="DB18" s="200"/>
      <c r="DC18" s="200"/>
      <c r="DD18" s="200"/>
      <c r="DE18" s="200"/>
      <c r="DF18" s="199" t="s">
        <v>232</v>
      </c>
      <c r="DG18" s="200"/>
      <c r="DH18" s="200"/>
      <c r="DI18" s="200"/>
      <c r="DJ18" s="200"/>
      <c r="DK18" s="199" t="s">
        <v>233</v>
      </c>
      <c r="DL18" s="200"/>
      <c r="DM18" s="200"/>
      <c r="DN18" s="200"/>
      <c r="DO18" s="200"/>
      <c r="DP18" s="199" t="s">
        <v>234</v>
      </c>
      <c r="DQ18" s="200"/>
      <c r="DR18" s="200"/>
      <c r="DS18" s="200"/>
      <c r="DT18" s="200"/>
      <c r="DU18" s="198"/>
      <c r="DV18" s="30"/>
    </row>
    <row r="19" spans="1:126" ht="64.5" customHeight="1">
      <c r="A19" s="23"/>
      <c r="B19" s="225"/>
      <c r="C19" s="197" t="s">
        <v>19</v>
      </c>
      <c r="D19" s="197" t="s">
        <v>20</v>
      </c>
      <c r="E19" s="197" t="s">
        <v>21</v>
      </c>
      <c r="F19" s="197" t="s">
        <v>19</v>
      </c>
      <c r="G19" s="197" t="s">
        <v>20</v>
      </c>
      <c r="H19" s="197" t="s">
        <v>21</v>
      </c>
      <c r="I19" s="197" t="s">
        <v>22</v>
      </c>
      <c r="J19" s="197" t="s">
        <v>19</v>
      </c>
      <c r="K19" s="197" t="s">
        <v>23</v>
      </c>
      <c r="L19" s="197" t="s">
        <v>21</v>
      </c>
      <c r="M19" s="197" t="s">
        <v>19</v>
      </c>
      <c r="N19" s="197" t="s">
        <v>23</v>
      </c>
      <c r="O19" s="197" t="s">
        <v>21</v>
      </c>
      <c r="P19" s="197" t="s">
        <v>22</v>
      </c>
      <c r="Q19" s="197" t="s">
        <v>19</v>
      </c>
      <c r="R19" s="197" t="s">
        <v>23</v>
      </c>
      <c r="S19" s="197" t="s">
        <v>21</v>
      </c>
      <c r="T19" s="197" t="s">
        <v>19</v>
      </c>
      <c r="U19" s="197" t="s">
        <v>23</v>
      </c>
      <c r="V19" s="197" t="s">
        <v>21</v>
      </c>
      <c r="W19" s="197" t="s">
        <v>19</v>
      </c>
      <c r="X19" s="197" t="s">
        <v>20</v>
      </c>
      <c r="Y19" s="197" t="s">
        <v>21</v>
      </c>
      <c r="Z19" s="197" t="s">
        <v>19</v>
      </c>
      <c r="AA19" s="197" t="s">
        <v>23</v>
      </c>
      <c r="AB19" s="197" t="s">
        <v>21</v>
      </c>
      <c r="AC19" s="191" t="s">
        <v>19</v>
      </c>
      <c r="AD19" s="191" t="s">
        <v>23</v>
      </c>
      <c r="AE19" s="191" t="s">
        <v>21</v>
      </c>
      <c r="AF19" s="198"/>
      <c r="AG19" s="224" t="s">
        <v>24</v>
      </c>
      <c r="AH19" s="224" t="s">
        <v>25</v>
      </c>
      <c r="AI19" s="226" t="s">
        <v>26</v>
      </c>
      <c r="AJ19" s="227"/>
      <c r="AK19" s="197" t="s">
        <v>37</v>
      </c>
      <c r="AL19" s="198"/>
      <c r="AM19" s="197" t="s">
        <v>38</v>
      </c>
      <c r="AN19" s="198"/>
      <c r="AO19" s="197" t="s">
        <v>39</v>
      </c>
      <c r="AP19" s="198"/>
      <c r="AQ19" s="205" t="s">
        <v>40</v>
      </c>
      <c r="AR19" s="206"/>
      <c r="AS19" s="211" t="s">
        <v>26</v>
      </c>
      <c r="AT19" s="197" t="s">
        <v>37</v>
      </c>
      <c r="AU19" s="197" t="s">
        <v>38</v>
      </c>
      <c r="AV19" s="197" t="s">
        <v>39</v>
      </c>
      <c r="AW19" s="197" t="s">
        <v>40</v>
      </c>
      <c r="AX19" s="211" t="s">
        <v>26</v>
      </c>
      <c r="AY19" s="197" t="s">
        <v>37</v>
      </c>
      <c r="AZ19" s="197" t="s">
        <v>38</v>
      </c>
      <c r="BA19" s="197" t="s">
        <v>39</v>
      </c>
      <c r="BB19" s="197" t="s">
        <v>40</v>
      </c>
      <c r="BC19" s="197" t="s">
        <v>41</v>
      </c>
      <c r="BD19" s="198"/>
      <c r="BE19" s="198"/>
      <c r="BF19" s="198"/>
      <c r="BG19" s="198"/>
      <c r="BH19" s="203" t="s">
        <v>28</v>
      </c>
      <c r="BI19" s="204"/>
      <c r="BJ19" s="204"/>
      <c r="BK19" s="204"/>
      <c r="BL19" s="204"/>
      <c r="BM19" s="193" t="s">
        <v>26</v>
      </c>
      <c r="BN19" s="194"/>
      <c r="BO19" s="197" t="s">
        <v>37</v>
      </c>
      <c r="BP19" s="198"/>
      <c r="BQ19" s="199" t="s">
        <v>38</v>
      </c>
      <c r="BR19" s="200"/>
      <c r="BS19" s="197" t="s">
        <v>39</v>
      </c>
      <c r="BT19" s="198"/>
      <c r="BU19" s="201" t="s">
        <v>40</v>
      </c>
      <c r="BV19" s="202"/>
      <c r="BW19" s="195" t="s">
        <v>26</v>
      </c>
      <c r="BX19" s="197" t="s">
        <v>37</v>
      </c>
      <c r="BY19" s="197" t="s">
        <v>38</v>
      </c>
      <c r="BZ19" s="197" t="s">
        <v>39</v>
      </c>
      <c r="CA19" s="197" t="s">
        <v>40</v>
      </c>
      <c r="CB19" s="195" t="s">
        <v>26</v>
      </c>
      <c r="CC19" s="197" t="s">
        <v>37</v>
      </c>
      <c r="CD19" s="197" t="s">
        <v>38</v>
      </c>
      <c r="CE19" s="197" t="s">
        <v>39</v>
      </c>
      <c r="CF19" s="197" t="s">
        <v>40</v>
      </c>
      <c r="CG19" s="203" t="s">
        <v>27</v>
      </c>
      <c r="CH19" s="204"/>
      <c r="CI19" s="204"/>
      <c r="CJ19" s="204"/>
      <c r="CK19" s="204"/>
      <c r="CL19" s="203" t="s">
        <v>28</v>
      </c>
      <c r="CM19" s="204"/>
      <c r="CN19" s="204"/>
      <c r="CO19" s="204"/>
      <c r="CP19" s="204"/>
      <c r="CQ19" s="198"/>
      <c r="CR19" s="198"/>
      <c r="CS19" s="198"/>
      <c r="CT19" s="198"/>
      <c r="CU19" s="198"/>
      <c r="CV19" s="200"/>
      <c r="CW19" s="200"/>
      <c r="CX19" s="200"/>
      <c r="CY19" s="200"/>
      <c r="CZ19" s="200"/>
      <c r="DA19" s="200"/>
      <c r="DB19" s="200"/>
      <c r="DC19" s="200"/>
      <c r="DD19" s="200"/>
      <c r="DE19" s="200"/>
      <c r="DF19" s="200"/>
      <c r="DG19" s="200"/>
      <c r="DH19" s="200"/>
      <c r="DI19" s="200"/>
      <c r="DJ19" s="200"/>
      <c r="DK19" s="200"/>
      <c r="DL19" s="200"/>
      <c r="DM19" s="200"/>
      <c r="DN19" s="200"/>
      <c r="DO19" s="200"/>
      <c r="DP19" s="200"/>
      <c r="DQ19" s="200"/>
      <c r="DR19" s="200"/>
      <c r="DS19" s="200"/>
      <c r="DT19" s="200"/>
      <c r="DU19" s="198"/>
      <c r="DV19" s="30"/>
    </row>
    <row r="20" spans="1:126" ht="12.75" customHeight="1">
      <c r="A20" s="21"/>
      <c r="B20" s="225"/>
      <c r="C20" s="198"/>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2"/>
      <c r="AD20" s="192"/>
      <c r="AE20" s="192"/>
      <c r="AF20" s="198"/>
      <c r="AG20" s="225"/>
      <c r="AH20" s="225"/>
      <c r="AI20" s="207" t="s">
        <v>42</v>
      </c>
      <c r="AJ20" s="207" t="s">
        <v>29</v>
      </c>
      <c r="AK20" s="197" t="s">
        <v>42</v>
      </c>
      <c r="AL20" s="197" t="s">
        <v>29</v>
      </c>
      <c r="AM20" s="197" t="s">
        <v>42</v>
      </c>
      <c r="AN20" s="197" t="s">
        <v>29</v>
      </c>
      <c r="AO20" s="197" t="s">
        <v>42</v>
      </c>
      <c r="AP20" s="197" t="s">
        <v>29</v>
      </c>
      <c r="AQ20" s="205" t="s">
        <v>42</v>
      </c>
      <c r="AR20" s="205" t="s">
        <v>29</v>
      </c>
      <c r="AS20" s="212"/>
      <c r="AT20" s="198"/>
      <c r="AU20" s="198"/>
      <c r="AV20" s="198"/>
      <c r="AW20" s="198"/>
      <c r="AX20" s="212"/>
      <c r="AY20" s="198"/>
      <c r="AZ20" s="198"/>
      <c r="BA20" s="198"/>
      <c r="BB20" s="198"/>
      <c r="BC20" s="198"/>
      <c r="BD20" s="198"/>
      <c r="BE20" s="198"/>
      <c r="BF20" s="198"/>
      <c r="BG20" s="198"/>
      <c r="BH20" s="204"/>
      <c r="BI20" s="204"/>
      <c r="BJ20" s="204"/>
      <c r="BK20" s="204"/>
      <c r="BL20" s="204"/>
      <c r="BM20" s="194"/>
      <c r="BN20" s="194"/>
      <c r="BO20" s="198"/>
      <c r="BP20" s="198"/>
      <c r="BQ20" s="200"/>
      <c r="BR20" s="200"/>
      <c r="BS20" s="198"/>
      <c r="BT20" s="198"/>
      <c r="BU20" s="202"/>
      <c r="BV20" s="202"/>
      <c r="BW20" s="196"/>
      <c r="BX20" s="198"/>
      <c r="BY20" s="198"/>
      <c r="BZ20" s="198"/>
      <c r="CA20" s="198"/>
      <c r="CB20" s="196"/>
      <c r="CC20" s="198"/>
      <c r="CD20" s="198"/>
      <c r="CE20" s="198"/>
      <c r="CF20" s="198"/>
      <c r="CG20" s="204"/>
      <c r="CH20" s="204"/>
      <c r="CI20" s="204"/>
      <c r="CJ20" s="204"/>
      <c r="CK20" s="204"/>
      <c r="CL20" s="204"/>
      <c r="CM20" s="204"/>
      <c r="CN20" s="204"/>
      <c r="CO20" s="204"/>
      <c r="CP20" s="204"/>
      <c r="CQ20" s="198"/>
      <c r="CR20" s="198"/>
      <c r="CS20" s="198"/>
      <c r="CT20" s="198"/>
      <c r="CU20" s="198"/>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198"/>
      <c r="DV20" s="30"/>
    </row>
    <row r="21" spans="1:126" ht="12.75" customHeight="1">
      <c r="A21" s="21"/>
      <c r="B21" s="225"/>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2"/>
      <c r="AD21" s="192"/>
      <c r="AE21" s="192"/>
      <c r="AF21" s="198"/>
      <c r="AG21" s="225"/>
      <c r="AH21" s="225"/>
      <c r="AI21" s="208"/>
      <c r="AJ21" s="208"/>
      <c r="AK21" s="198"/>
      <c r="AL21" s="198"/>
      <c r="AM21" s="198"/>
      <c r="AN21" s="198"/>
      <c r="AO21" s="198"/>
      <c r="AP21" s="198"/>
      <c r="AQ21" s="206"/>
      <c r="AR21" s="206"/>
      <c r="AS21" s="212"/>
      <c r="AT21" s="198"/>
      <c r="AU21" s="198"/>
      <c r="AV21" s="198"/>
      <c r="AW21" s="198"/>
      <c r="AX21" s="212"/>
      <c r="AY21" s="198"/>
      <c r="AZ21" s="198"/>
      <c r="BA21" s="198"/>
      <c r="BB21" s="198"/>
      <c r="BC21" s="211" t="s">
        <v>26</v>
      </c>
      <c r="BD21" s="197" t="s">
        <v>43</v>
      </c>
      <c r="BE21" s="197" t="s">
        <v>38</v>
      </c>
      <c r="BF21" s="197" t="s">
        <v>39</v>
      </c>
      <c r="BG21" s="197" t="s">
        <v>40</v>
      </c>
      <c r="BH21" s="211" t="s">
        <v>26</v>
      </c>
      <c r="BI21" s="197" t="s">
        <v>43</v>
      </c>
      <c r="BJ21" s="197" t="s">
        <v>38</v>
      </c>
      <c r="BK21" s="197" t="s">
        <v>39</v>
      </c>
      <c r="BL21" s="197" t="s">
        <v>40</v>
      </c>
      <c r="BM21" s="195" t="s">
        <v>42</v>
      </c>
      <c r="BN21" s="195" t="s">
        <v>29</v>
      </c>
      <c r="BO21" s="197" t="s">
        <v>42</v>
      </c>
      <c r="BP21" s="197" t="s">
        <v>29</v>
      </c>
      <c r="BQ21" s="197" t="s">
        <v>42</v>
      </c>
      <c r="BR21" s="197" t="s">
        <v>29</v>
      </c>
      <c r="BS21" s="197" t="s">
        <v>42</v>
      </c>
      <c r="BT21" s="197" t="s">
        <v>29</v>
      </c>
      <c r="BU21" s="205" t="s">
        <v>42</v>
      </c>
      <c r="BV21" s="205" t="s">
        <v>29</v>
      </c>
      <c r="BW21" s="196"/>
      <c r="BX21" s="198"/>
      <c r="BY21" s="198"/>
      <c r="BZ21" s="198"/>
      <c r="CA21" s="198"/>
      <c r="CB21" s="196"/>
      <c r="CC21" s="198"/>
      <c r="CD21" s="198"/>
      <c r="CE21" s="198"/>
      <c r="CF21" s="198"/>
      <c r="CG21" s="195" t="s">
        <v>26</v>
      </c>
      <c r="CH21" s="197" t="s">
        <v>44</v>
      </c>
      <c r="CI21" s="197" t="s">
        <v>38</v>
      </c>
      <c r="CJ21" s="197" t="s">
        <v>39</v>
      </c>
      <c r="CK21" s="197" t="s">
        <v>40</v>
      </c>
      <c r="CL21" s="195" t="s">
        <v>26</v>
      </c>
      <c r="CM21" s="197" t="s">
        <v>44</v>
      </c>
      <c r="CN21" s="197" t="s">
        <v>38</v>
      </c>
      <c r="CO21" s="197" t="s">
        <v>39</v>
      </c>
      <c r="CP21" s="197" t="s">
        <v>40</v>
      </c>
      <c r="CQ21" s="207" t="s">
        <v>26</v>
      </c>
      <c r="CR21" s="197" t="s">
        <v>44</v>
      </c>
      <c r="CS21" s="197" t="s">
        <v>38</v>
      </c>
      <c r="CT21" s="209" t="s">
        <v>39</v>
      </c>
      <c r="CU21" s="205" t="s">
        <v>40</v>
      </c>
      <c r="CV21" s="211" t="s">
        <v>26</v>
      </c>
      <c r="CW21" s="197" t="s">
        <v>44</v>
      </c>
      <c r="CX21" s="197" t="s">
        <v>38</v>
      </c>
      <c r="CY21" s="197" t="s">
        <v>39</v>
      </c>
      <c r="CZ21" s="197" t="s">
        <v>40</v>
      </c>
      <c r="DA21" s="211" t="s">
        <v>26</v>
      </c>
      <c r="DB21" s="197" t="s">
        <v>44</v>
      </c>
      <c r="DC21" s="197" t="s">
        <v>38</v>
      </c>
      <c r="DD21" s="197" t="s">
        <v>39</v>
      </c>
      <c r="DE21" s="197" t="s">
        <v>40</v>
      </c>
      <c r="DF21" s="207" t="s">
        <v>26</v>
      </c>
      <c r="DG21" s="197" t="s">
        <v>44</v>
      </c>
      <c r="DH21" s="197" t="s">
        <v>38</v>
      </c>
      <c r="DI21" s="197" t="s">
        <v>39</v>
      </c>
      <c r="DJ21" s="205" t="s">
        <v>40</v>
      </c>
      <c r="DK21" s="195" t="s">
        <v>26</v>
      </c>
      <c r="DL21" s="197" t="s">
        <v>44</v>
      </c>
      <c r="DM21" s="197" t="s">
        <v>38</v>
      </c>
      <c r="DN21" s="197" t="s">
        <v>39</v>
      </c>
      <c r="DO21" s="197" t="s">
        <v>40</v>
      </c>
      <c r="DP21" s="195" t="s">
        <v>26</v>
      </c>
      <c r="DQ21" s="197" t="s">
        <v>44</v>
      </c>
      <c r="DR21" s="197" t="s">
        <v>38</v>
      </c>
      <c r="DS21" s="197" t="s">
        <v>39</v>
      </c>
      <c r="DT21" s="197" t="s">
        <v>40</v>
      </c>
      <c r="DU21" s="198"/>
      <c r="DV21" s="30"/>
    </row>
    <row r="22" spans="1:126" ht="12.75" customHeight="1">
      <c r="A22" s="21"/>
      <c r="B22" s="225"/>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2"/>
      <c r="AD22" s="192"/>
      <c r="AE22" s="192"/>
      <c r="AF22" s="198"/>
      <c r="AG22" s="225"/>
      <c r="AH22" s="225"/>
      <c r="AI22" s="208"/>
      <c r="AJ22" s="208"/>
      <c r="AK22" s="198"/>
      <c r="AL22" s="198"/>
      <c r="AM22" s="198"/>
      <c r="AN22" s="198"/>
      <c r="AO22" s="198"/>
      <c r="AP22" s="198"/>
      <c r="AQ22" s="206"/>
      <c r="AR22" s="206"/>
      <c r="AS22" s="212"/>
      <c r="AT22" s="198"/>
      <c r="AU22" s="198"/>
      <c r="AV22" s="198"/>
      <c r="AW22" s="198"/>
      <c r="AX22" s="212"/>
      <c r="AY22" s="198"/>
      <c r="AZ22" s="198"/>
      <c r="BA22" s="198"/>
      <c r="BB22" s="198"/>
      <c r="BC22" s="212"/>
      <c r="BD22" s="198"/>
      <c r="BE22" s="198"/>
      <c r="BF22" s="198"/>
      <c r="BG22" s="198"/>
      <c r="BH22" s="212"/>
      <c r="BI22" s="198"/>
      <c r="BJ22" s="198"/>
      <c r="BK22" s="198"/>
      <c r="BL22" s="198"/>
      <c r="BM22" s="196"/>
      <c r="BN22" s="196"/>
      <c r="BO22" s="198"/>
      <c r="BP22" s="198"/>
      <c r="BQ22" s="198"/>
      <c r="BR22" s="198"/>
      <c r="BS22" s="198"/>
      <c r="BT22" s="198"/>
      <c r="BU22" s="206"/>
      <c r="BV22" s="206"/>
      <c r="BW22" s="196"/>
      <c r="BX22" s="198"/>
      <c r="BY22" s="198"/>
      <c r="BZ22" s="198"/>
      <c r="CA22" s="198"/>
      <c r="CB22" s="196"/>
      <c r="CC22" s="198"/>
      <c r="CD22" s="198"/>
      <c r="CE22" s="198"/>
      <c r="CF22" s="198"/>
      <c r="CG22" s="196"/>
      <c r="CH22" s="198"/>
      <c r="CI22" s="198"/>
      <c r="CJ22" s="198"/>
      <c r="CK22" s="198"/>
      <c r="CL22" s="196"/>
      <c r="CM22" s="198"/>
      <c r="CN22" s="198"/>
      <c r="CO22" s="198"/>
      <c r="CP22" s="198"/>
      <c r="CQ22" s="208"/>
      <c r="CR22" s="198"/>
      <c r="CS22" s="198"/>
      <c r="CT22" s="210"/>
      <c r="CU22" s="206"/>
      <c r="CV22" s="212"/>
      <c r="CW22" s="198"/>
      <c r="CX22" s="198"/>
      <c r="CY22" s="198"/>
      <c r="CZ22" s="198"/>
      <c r="DA22" s="212"/>
      <c r="DB22" s="198"/>
      <c r="DC22" s="198"/>
      <c r="DD22" s="198"/>
      <c r="DE22" s="198"/>
      <c r="DF22" s="208"/>
      <c r="DG22" s="198"/>
      <c r="DH22" s="198"/>
      <c r="DI22" s="198"/>
      <c r="DJ22" s="206"/>
      <c r="DK22" s="196"/>
      <c r="DL22" s="198"/>
      <c r="DM22" s="198"/>
      <c r="DN22" s="198"/>
      <c r="DO22" s="198"/>
      <c r="DP22" s="196"/>
      <c r="DQ22" s="198"/>
      <c r="DR22" s="198"/>
      <c r="DS22" s="198"/>
      <c r="DT22" s="198"/>
      <c r="DU22" s="198"/>
      <c r="DV22" s="30"/>
    </row>
    <row r="23" spans="1:126" ht="12.75" customHeight="1">
      <c r="A23" s="21"/>
      <c r="B23" s="225"/>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2"/>
      <c r="AD23" s="192"/>
      <c r="AE23" s="192"/>
      <c r="AF23" s="198"/>
      <c r="AG23" s="225"/>
      <c r="AH23" s="225"/>
      <c r="AI23" s="208"/>
      <c r="AJ23" s="208"/>
      <c r="AK23" s="198"/>
      <c r="AL23" s="198"/>
      <c r="AM23" s="198"/>
      <c r="AN23" s="198"/>
      <c r="AO23" s="198"/>
      <c r="AP23" s="198"/>
      <c r="AQ23" s="206"/>
      <c r="AR23" s="206"/>
      <c r="AS23" s="212"/>
      <c r="AT23" s="198"/>
      <c r="AU23" s="198"/>
      <c r="AV23" s="198"/>
      <c r="AW23" s="198"/>
      <c r="AX23" s="212"/>
      <c r="AY23" s="198"/>
      <c r="AZ23" s="198"/>
      <c r="BA23" s="198"/>
      <c r="BB23" s="198"/>
      <c r="BC23" s="212"/>
      <c r="BD23" s="198"/>
      <c r="BE23" s="198"/>
      <c r="BF23" s="198"/>
      <c r="BG23" s="198"/>
      <c r="BH23" s="212"/>
      <c r="BI23" s="198"/>
      <c r="BJ23" s="198"/>
      <c r="BK23" s="198"/>
      <c r="BL23" s="198"/>
      <c r="BM23" s="196"/>
      <c r="BN23" s="196"/>
      <c r="BO23" s="198"/>
      <c r="BP23" s="198"/>
      <c r="BQ23" s="198"/>
      <c r="BR23" s="198"/>
      <c r="BS23" s="198"/>
      <c r="BT23" s="198"/>
      <c r="BU23" s="206"/>
      <c r="BV23" s="206"/>
      <c r="BW23" s="196"/>
      <c r="BX23" s="198"/>
      <c r="BY23" s="198"/>
      <c r="BZ23" s="198"/>
      <c r="CA23" s="198"/>
      <c r="CB23" s="196"/>
      <c r="CC23" s="198"/>
      <c r="CD23" s="198"/>
      <c r="CE23" s="198"/>
      <c r="CF23" s="198"/>
      <c r="CG23" s="196"/>
      <c r="CH23" s="198"/>
      <c r="CI23" s="198"/>
      <c r="CJ23" s="198"/>
      <c r="CK23" s="198"/>
      <c r="CL23" s="196"/>
      <c r="CM23" s="198"/>
      <c r="CN23" s="198"/>
      <c r="CO23" s="198"/>
      <c r="CP23" s="198"/>
      <c r="CQ23" s="208"/>
      <c r="CR23" s="198"/>
      <c r="CS23" s="198"/>
      <c r="CT23" s="210"/>
      <c r="CU23" s="206"/>
      <c r="CV23" s="212"/>
      <c r="CW23" s="198"/>
      <c r="CX23" s="198"/>
      <c r="CY23" s="198"/>
      <c r="CZ23" s="198"/>
      <c r="DA23" s="212"/>
      <c r="DB23" s="198"/>
      <c r="DC23" s="198"/>
      <c r="DD23" s="198"/>
      <c r="DE23" s="198"/>
      <c r="DF23" s="208"/>
      <c r="DG23" s="198"/>
      <c r="DH23" s="198"/>
      <c r="DI23" s="198"/>
      <c r="DJ23" s="206"/>
      <c r="DK23" s="196"/>
      <c r="DL23" s="198"/>
      <c r="DM23" s="198"/>
      <c r="DN23" s="198"/>
      <c r="DO23" s="198"/>
      <c r="DP23" s="196"/>
      <c r="DQ23" s="198"/>
      <c r="DR23" s="198"/>
      <c r="DS23" s="198"/>
      <c r="DT23" s="198"/>
      <c r="DU23" s="198"/>
      <c r="DV23" s="30"/>
    </row>
    <row r="24" spans="1:126" ht="51.75" customHeight="1">
      <c r="A24" s="21"/>
      <c r="B24" s="225"/>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2"/>
      <c r="AD24" s="192"/>
      <c r="AE24" s="192"/>
      <c r="AF24" s="198"/>
      <c r="AG24" s="225"/>
      <c r="AH24" s="225"/>
      <c r="AI24" s="208"/>
      <c r="AJ24" s="208"/>
      <c r="AK24" s="198"/>
      <c r="AL24" s="198"/>
      <c r="AM24" s="198"/>
      <c r="AN24" s="198"/>
      <c r="AO24" s="198"/>
      <c r="AP24" s="198"/>
      <c r="AQ24" s="206"/>
      <c r="AR24" s="206"/>
      <c r="AS24" s="212"/>
      <c r="AT24" s="198"/>
      <c r="AU24" s="198"/>
      <c r="AV24" s="198"/>
      <c r="AW24" s="198"/>
      <c r="AX24" s="212"/>
      <c r="AY24" s="198"/>
      <c r="AZ24" s="198"/>
      <c r="BA24" s="198"/>
      <c r="BB24" s="198"/>
      <c r="BC24" s="212"/>
      <c r="BD24" s="198"/>
      <c r="BE24" s="198"/>
      <c r="BF24" s="198"/>
      <c r="BG24" s="198"/>
      <c r="BH24" s="212"/>
      <c r="BI24" s="198"/>
      <c r="BJ24" s="198"/>
      <c r="BK24" s="198"/>
      <c r="BL24" s="198"/>
      <c r="BM24" s="196"/>
      <c r="BN24" s="196"/>
      <c r="BO24" s="198"/>
      <c r="BP24" s="198"/>
      <c r="BQ24" s="198"/>
      <c r="BR24" s="198"/>
      <c r="BS24" s="198"/>
      <c r="BT24" s="198"/>
      <c r="BU24" s="206"/>
      <c r="BV24" s="206"/>
      <c r="BW24" s="196"/>
      <c r="BX24" s="198"/>
      <c r="BY24" s="198"/>
      <c r="BZ24" s="198"/>
      <c r="CA24" s="198"/>
      <c r="CB24" s="196"/>
      <c r="CC24" s="198"/>
      <c r="CD24" s="198"/>
      <c r="CE24" s="198"/>
      <c r="CF24" s="198"/>
      <c r="CG24" s="196"/>
      <c r="CH24" s="198"/>
      <c r="CI24" s="198"/>
      <c r="CJ24" s="198"/>
      <c r="CK24" s="198"/>
      <c r="CL24" s="196"/>
      <c r="CM24" s="198"/>
      <c r="CN24" s="198"/>
      <c r="CO24" s="198"/>
      <c r="CP24" s="198"/>
      <c r="CQ24" s="208"/>
      <c r="CR24" s="198"/>
      <c r="CS24" s="198"/>
      <c r="CT24" s="210"/>
      <c r="CU24" s="206"/>
      <c r="CV24" s="212"/>
      <c r="CW24" s="198"/>
      <c r="CX24" s="198"/>
      <c r="CY24" s="198"/>
      <c r="CZ24" s="198"/>
      <c r="DA24" s="212"/>
      <c r="DB24" s="198"/>
      <c r="DC24" s="198"/>
      <c r="DD24" s="198"/>
      <c r="DE24" s="198"/>
      <c r="DF24" s="208"/>
      <c r="DG24" s="198"/>
      <c r="DH24" s="198"/>
      <c r="DI24" s="198"/>
      <c r="DJ24" s="206"/>
      <c r="DK24" s="196"/>
      <c r="DL24" s="198"/>
      <c r="DM24" s="198"/>
      <c r="DN24" s="198"/>
      <c r="DO24" s="198"/>
      <c r="DP24" s="196"/>
      <c r="DQ24" s="198"/>
      <c r="DR24" s="198"/>
      <c r="DS24" s="198"/>
      <c r="DT24" s="198"/>
      <c r="DU24" s="198"/>
      <c r="DV24" s="30"/>
    </row>
    <row r="25" spans="1:126" ht="15" customHeight="1">
      <c r="A25" s="24" t="s">
        <v>30</v>
      </c>
      <c r="B25" s="24" t="s">
        <v>31</v>
      </c>
      <c r="C25" s="25">
        <v>3</v>
      </c>
      <c r="D25" s="25">
        <v>4</v>
      </c>
      <c r="E25" s="25">
        <v>5</v>
      </c>
      <c r="F25" s="25">
        <v>6</v>
      </c>
      <c r="G25" s="25">
        <v>7</v>
      </c>
      <c r="H25" s="25">
        <v>8</v>
      </c>
      <c r="I25" s="25">
        <v>9</v>
      </c>
      <c r="J25" s="25">
        <v>10</v>
      </c>
      <c r="K25" s="25">
        <v>11</v>
      </c>
      <c r="L25" s="25">
        <v>12</v>
      </c>
      <c r="M25" s="25">
        <v>13</v>
      </c>
      <c r="N25" s="25">
        <v>14</v>
      </c>
      <c r="O25" s="25">
        <v>15</v>
      </c>
      <c r="P25" s="25">
        <v>16</v>
      </c>
      <c r="Q25" s="25">
        <v>17</v>
      </c>
      <c r="R25" s="25">
        <v>18</v>
      </c>
      <c r="S25" s="25">
        <v>19</v>
      </c>
      <c r="T25" s="25">
        <v>20</v>
      </c>
      <c r="U25" s="25">
        <v>21</v>
      </c>
      <c r="V25" s="25">
        <v>22</v>
      </c>
      <c r="W25" s="25">
        <v>23</v>
      </c>
      <c r="X25" s="25">
        <v>24</v>
      </c>
      <c r="Y25" s="25">
        <v>25</v>
      </c>
      <c r="Z25" s="25">
        <v>26</v>
      </c>
      <c r="AA25" s="25">
        <v>27</v>
      </c>
      <c r="AB25" s="25">
        <v>28</v>
      </c>
      <c r="AC25" s="66"/>
      <c r="AD25" s="66"/>
      <c r="AE25" s="66"/>
      <c r="AF25" s="25">
        <v>29</v>
      </c>
      <c r="AG25" s="236">
        <v>30</v>
      </c>
      <c r="AH25" s="237"/>
      <c r="AI25" s="156" t="s">
        <v>45</v>
      </c>
      <c r="AJ25" s="156" t="s">
        <v>46</v>
      </c>
      <c r="AK25" s="33">
        <v>33</v>
      </c>
      <c r="AL25" s="33">
        <v>34</v>
      </c>
      <c r="AM25" s="33">
        <v>35</v>
      </c>
      <c r="AN25" s="33">
        <v>36</v>
      </c>
      <c r="AO25" s="33">
        <v>37</v>
      </c>
      <c r="AP25" s="33">
        <v>38</v>
      </c>
      <c r="AQ25" s="130">
        <v>39</v>
      </c>
      <c r="AR25" s="130">
        <v>40</v>
      </c>
      <c r="AS25" s="102" t="s">
        <v>47</v>
      </c>
      <c r="AT25" s="33">
        <v>42</v>
      </c>
      <c r="AU25" s="33">
        <v>43</v>
      </c>
      <c r="AV25" s="33">
        <v>44</v>
      </c>
      <c r="AW25" s="33">
        <v>45</v>
      </c>
      <c r="AX25" s="102" t="s">
        <v>48</v>
      </c>
      <c r="AY25" s="33">
        <v>47</v>
      </c>
      <c r="AZ25" s="33">
        <v>48</v>
      </c>
      <c r="BA25" s="33">
        <v>49</v>
      </c>
      <c r="BB25" s="33">
        <v>50</v>
      </c>
      <c r="BC25" s="102" t="s">
        <v>49</v>
      </c>
      <c r="BD25" s="33">
        <v>52</v>
      </c>
      <c r="BE25" s="33">
        <v>53</v>
      </c>
      <c r="BF25" s="33">
        <v>54</v>
      </c>
      <c r="BG25" s="33">
        <v>55</v>
      </c>
      <c r="BH25" s="102" t="s">
        <v>50</v>
      </c>
      <c r="BI25" s="33">
        <v>57</v>
      </c>
      <c r="BJ25" s="33">
        <v>58</v>
      </c>
      <c r="BK25" s="33">
        <v>59</v>
      </c>
      <c r="BL25" s="33">
        <v>60</v>
      </c>
      <c r="BM25" s="115" t="s">
        <v>51</v>
      </c>
      <c r="BN25" s="115" t="s">
        <v>52</v>
      </c>
      <c r="BO25" s="33">
        <v>63</v>
      </c>
      <c r="BP25" s="33">
        <v>64</v>
      </c>
      <c r="BQ25" s="33">
        <v>65</v>
      </c>
      <c r="BR25" s="33">
        <v>66</v>
      </c>
      <c r="BS25" s="33">
        <v>67</v>
      </c>
      <c r="BT25" s="33">
        <v>68</v>
      </c>
      <c r="BU25" s="130">
        <v>69</v>
      </c>
      <c r="BV25" s="130">
        <v>70</v>
      </c>
      <c r="BW25" s="115" t="s">
        <v>53</v>
      </c>
      <c r="BX25" s="33">
        <v>72</v>
      </c>
      <c r="BY25" s="33">
        <v>73</v>
      </c>
      <c r="BZ25" s="33">
        <v>74</v>
      </c>
      <c r="CA25" s="33">
        <v>75</v>
      </c>
      <c r="CB25" s="115" t="s">
        <v>54</v>
      </c>
      <c r="CC25" s="33">
        <v>77</v>
      </c>
      <c r="CD25" s="33">
        <v>78</v>
      </c>
      <c r="CE25" s="33">
        <v>79</v>
      </c>
      <c r="CF25" s="33">
        <v>80</v>
      </c>
      <c r="CG25" s="115" t="s">
        <v>55</v>
      </c>
      <c r="CH25" s="33">
        <v>82</v>
      </c>
      <c r="CI25" s="33">
        <v>83</v>
      </c>
      <c r="CJ25" s="33">
        <v>84</v>
      </c>
      <c r="CK25" s="33">
        <v>85</v>
      </c>
      <c r="CL25" s="115" t="s">
        <v>56</v>
      </c>
      <c r="CM25" s="33">
        <v>87</v>
      </c>
      <c r="CN25" s="33">
        <v>88</v>
      </c>
      <c r="CO25" s="33">
        <v>89</v>
      </c>
      <c r="CP25" s="33">
        <v>90</v>
      </c>
      <c r="CQ25" s="156" t="s">
        <v>57</v>
      </c>
      <c r="CR25" s="33">
        <v>92</v>
      </c>
      <c r="CS25" s="33">
        <v>93</v>
      </c>
      <c r="CT25" s="146">
        <v>94</v>
      </c>
      <c r="CU25" s="130">
        <v>95</v>
      </c>
      <c r="CV25" s="102" t="s">
        <v>58</v>
      </c>
      <c r="CW25" s="33">
        <v>97</v>
      </c>
      <c r="CX25" s="33">
        <v>98</v>
      </c>
      <c r="CY25" s="33">
        <v>99</v>
      </c>
      <c r="CZ25" s="33">
        <v>100</v>
      </c>
      <c r="DA25" s="102" t="s">
        <v>59</v>
      </c>
      <c r="DB25" s="33">
        <v>102</v>
      </c>
      <c r="DC25" s="33">
        <v>103</v>
      </c>
      <c r="DD25" s="33">
        <v>104</v>
      </c>
      <c r="DE25" s="33">
        <v>105</v>
      </c>
      <c r="DF25" s="166" t="s">
        <v>60</v>
      </c>
      <c r="DG25" s="33">
        <v>107</v>
      </c>
      <c r="DH25" s="33">
        <v>108</v>
      </c>
      <c r="DI25" s="33">
        <v>109</v>
      </c>
      <c r="DJ25" s="130">
        <v>110</v>
      </c>
      <c r="DK25" s="115" t="s">
        <v>61</v>
      </c>
      <c r="DL25" s="33">
        <v>112</v>
      </c>
      <c r="DM25" s="33">
        <v>113</v>
      </c>
      <c r="DN25" s="33">
        <v>114</v>
      </c>
      <c r="DO25" s="33">
        <v>115</v>
      </c>
      <c r="DP25" s="115" t="s">
        <v>62</v>
      </c>
      <c r="DQ25" s="33">
        <v>117</v>
      </c>
      <c r="DR25" s="33">
        <v>118</v>
      </c>
      <c r="DS25" s="33">
        <v>119</v>
      </c>
      <c r="DT25" s="33">
        <v>120</v>
      </c>
      <c r="DU25" s="33">
        <v>121</v>
      </c>
      <c r="DV25" s="30"/>
    </row>
    <row r="26" spans="1:126" ht="76.5">
      <c r="A26" s="34" t="s">
        <v>63</v>
      </c>
      <c r="B26" s="20" t="s">
        <v>64</v>
      </c>
      <c r="C26" s="35" t="s">
        <v>65</v>
      </c>
      <c r="D26" s="35" t="s">
        <v>65</v>
      </c>
      <c r="E26" s="35" t="s">
        <v>65</v>
      </c>
      <c r="F26" s="35" t="s">
        <v>65</v>
      </c>
      <c r="G26" s="35" t="s">
        <v>65</v>
      </c>
      <c r="H26" s="35" t="s">
        <v>65</v>
      </c>
      <c r="I26" s="35" t="s">
        <v>65</v>
      </c>
      <c r="J26" s="35" t="s">
        <v>65</v>
      </c>
      <c r="K26" s="35" t="s">
        <v>65</v>
      </c>
      <c r="L26" s="35" t="s">
        <v>65</v>
      </c>
      <c r="M26" s="35" t="s">
        <v>65</v>
      </c>
      <c r="N26" s="35" t="s">
        <v>65</v>
      </c>
      <c r="O26" s="35" t="s">
        <v>65</v>
      </c>
      <c r="P26" s="35" t="s">
        <v>65</v>
      </c>
      <c r="Q26" s="35" t="s">
        <v>65</v>
      </c>
      <c r="R26" s="35" t="s">
        <v>65</v>
      </c>
      <c r="S26" s="35" t="s">
        <v>65</v>
      </c>
      <c r="T26" s="35" t="s">
        <v>65</v>
      </c>
      <c r="U26" s="35" t="s">
        <v>65</v>
      </c>
      <c r="V26" s="35" t="s">
        <v>65</v>
      </c>
      <c r="W26" s="35" t="s">
        <v>65</v>
      </c>
      <c r="X26" s="35" t="s">
        <v>65</v>
      </c>
      <c r="Y26" s="35" t="s">
        <v>65</v>
      </c>
      <c r="Z26" s="35" t="s">
        <v>65</v>
      </c>
      <c r="AA26" s="35" t="s">
        <v>65</v>
      </c>
      <c r="AB26" s="35" t="s">
        <v>65</v>
      </c>
      <c r="AC26" s="67"/>
      <c r="AD26" s="67"/>
      <c r="AE26" s="67"/>
      <c r="AF26" s="35" t="s">
        <v>65</v>
      </c>
      <c r="AG26" s="35" t="s">
        <v>65</v>
      </c>
      <c r="AH26" s="35" t="s">
        <v>65</v>
      </c>
      <c r="AI26" s="157">
        <f>AI28+AI50+AI58+AI64</f>
        <v>75941</v>
      </c>
      <c r="AJ26" s="157">
        <f t="shared" ref="AJ26:CU26" si="0">AJ28+AJ50+AJ58+AJ64</f>
        <v>73322.099999999991</v>
      </c>
      <c r="AK26" s="36">
        <f t="shared" si="0"/>
        <v>278.3</v>
      </c>
      <c r="AL26" s="36">
        <f t="shared" si="0"/>
        <v>278.3</v>
      </c>
      <c r="AM26" s="36">
        <f t="shared" si="0"/>
        <v>26665.300000000003</v>
      </c>
      <c r="AN26" s="36">
        <f t="shared" si="0"/>
        <v>26192.6</v>
      </c>
      <c r="AO26" s="36">
        <f t="shared" si="0"/>
        <v>0</v>
      </c>
      <c r="AP26" s="36">
        <f t="shared" si="0"/>
        <v>0</v>
      </c>
      <c r="AQ26" s="131">
        <f t="shared" si="0"/>
        <v>48997.4</v>
      </c>
      <c r="AR26" s="131">
        <f t="shared" si="0"/>
        <v>46851.200000000004</v>
      </c>
      <c r="AS26" s="103">
        <f t="shared" si="0"/>
        <v>69343.599999999991</v>
      </c>
      <c r="AT26" s="36">
        <f t="shared" si="0"/>
        <v>278.3</v>
      </c>
      <c r="AU26" s="36">
        <f t="shared" si="0"/>
        <v>26883.3</v>
      </c>
      <c r="AV26" s="36">
        <f t="shared" si="0"/>
        <v>0</v>
      </c>
      <c r="AW26" s="36">
        <f t="shared" si="0"/>
        <v>42182</v>
      </c>
      <c r="AX26" s="103">
        <f t="shared" si="0"/>
        <v>43428.3</v>
      </c>
      <c r="AY26" s="36">
        <f t="shared" si="0"/>
        <v>266.39999999999998</v>
      </c>
      <c r="AZ26" s="36">
        <f t="shared" si="0"/>
        <v>1531</v>
      </c>
      <c r="BA26" s="36">
        <f t="shared" si="0"/>
        <v>0</v>
      </c>
      <c r="BB26" s="36">
        <f t="shared" si="0"/>
        <v>41630.9</v>
      </c>
      <c r="BC26" s="103">
        <f t="shared" si="0"/>
        <v>42809.100000000006</v>
      </c>
      <c r="BD26" s="36">
        <f t="shared" si="0"/>
        <v>0</v>
      </c>
      <c r="BE26" s="36">
        <f t="shared" si="0"/>
        <v>1531</v>
      </c>
      <c r="BF26" s="36">
        <f t="shared" si="0"/>
        <v>0</v>
      </c>
      <c r="BG26" s="36">
        <f t="shared" si="0"/>
        <v>41278.100000000006</v>
      </c>
      <c r="BH26" s="103">
        <f t="shared" si="0"/>
        <v>42809.100000000006</v>
      </c>
      <c r="BI26" s="36">
        <f t="shared" si="0"/>
        <v>0</v>
      </c>
      <c r="BJ26" s="36">
        <f t="shared" si="0"/>
        <v>1531</v>
      </c>
      <c r="BK26" s="36">
        <f t="shared" si="0"/>
        <v>0</v>
      </c>
      <c r="BL26" s="36">
        <f t="shared" si="0"/>
        <v>41278.100000000006</v>
      </c>
      <c r="BM26" s="116">
        <f t="shared" si="0"/>
        <v>74959.5</v>
      </c>
      <c r="BN26" s="116">
        <f t="shared" si="0"/>
        <v>72388.7</v>
      </c>
      <c r="BO26" s="36">
        <f t="shared" si="0"/>
        <v>278.3</v>
      </c>
      <c r="BP26" s="36">
        <f t="shared" si="0"/>
        <v>278.3</v>
      </c>
      <c r="BQ26" s="36">
        <f t="shared" si="0"/>
        <v>26570.300000000003</v>
      </c>
      <c r="BR26" s="36">
        <f t="shared" si="0"/>
        <v>26143.5</v>
      </c>
      <c r="BS26" s="36">
        <f t="shared" si="0"/>
        <v>0</v>
      </c>
      <c r="BT26" s="36">
        <f t="shared" si="0"/>
        <v>0</v>
      </c>
      <c r="BU26" s="131">
        <f t="shared" si="0"/>
        <v>47998.9</v>
      </c>
      <c r="BV26" s="131">
        <f t="shared" si="0"/>
        <v>45967.200000000004</v>
      </c>
      <c r="BW26" s="116">
        <f t="shared" si="0"/>
        <v>68953.599999999991</v>
      </c>
      <c r="BX26" s="36">
        <f t="shared" si="0"/>
        <v>278.3</v>
      </c>
      <c r="BY26" s="36">
        <f t="shared" si="0"/>
        <v>26783.3</v>
      </c>
      <c r="BZ26" s="36">
        <f t="shared" si="0"/>
        <v>0</v>
      </c>
      <c r="CA26" s="36">
        <f t="shared" si="0"/>
        <v>41892</v>
      </c>
      <c r="CB26" s="116">
        <f t="shared" si="0"/>
        <v>43063.3</v>
      </c>
      <c r="CC26" s="36">
        <f t="shared" si="0"/>
        <v>266.39999999999998</v>
      </c>
      <c r="CD26" s="36">
        <f t="shared" si="0"/>
        <v>1531</v>
      </c>
      <c r="CE26" s="36">
        <f t="shared" si="0"/>
        <v>0</v>
      </c>
      <c r="CF26" s="36">
        <f t="shared" si="0"/>
        <v>41265.9</v>
      </c>
      <c r="CG26" s="116">
        <f t="shared" si="0"/>
        <v>41052.800000000003</v>
      </c>
      <c r="CH26" s="36">
        <f t="shared" si="0"/>
        <v>0</v>
      </c>
      <c r="CI26" s="36">
        <f t="shared" si="0"/>
        <v>1531</v>
      </c>
      <c r="CJ26" s="36">
        <f t="shared" si="0"/>
        <v>0</v>
      </c>
      <c r="CK26" s="36">
        <f t="shared" si="0"/>
        <v>39521.800000000003</v>
      </c>
      <c r="CL26" s="116">
        <f t="shared" si="0"/>
        <v>42444.100000000006</v>
      </c>
      <c r="CM26" s="36">
        <f t="shared" si="0"/>
        <v>0</v>
      </c>
      <c r="CN26" s="36">
        <f t="shared" si="0"/>
        <v>1531</v>
      </c>
      <c r="CO26" s="36">
        <f t="shared" si="0"/>
        <v>0</v>
      </c>
      <c r="CP26" s="36">
        <f t="shared" si="0"/>
        <v>40913.100000000006</v>
      </c>
      <c r="CQ26" s="157">
        <f t="shared" si="0"/>
        <v>73324.400000000009</v>
      </c>
      <c r="CR26" s="36">
        <f>CR28+CR50+CR58+CR64</f>
        <v>278.3</v>
      </c>
      <c r="CS26" s="36">
        <f t="shared" si="0"/>
        <v>26192.6</v>
      </c>
      <c r="CT26" s="147">
        <f t="shared" si="0"/>
        <v>0</v>
      </c>
      <c r="CU26" s="131">
        <f t="shared" si="0"/>
        <v>46853.500000000007</v>
      </c>
      <c r="CV26" s="103">
        <f t="shared" ref="CV26:DT26" si="1">CV28+CV50+CV58+CV64</f>
        <v>69343.599999999991</v>
      </c>
      <c r="CW26" s="36">
        <f t="shared" si="1"/>
        <v>278.3</v>
      </c>
      <c r="CX26" s="36">
        <f t="shared" si="1"/>
        <v>26883.3</v>
      </c>
      <c r="CY26" s="36">
        <f t="shared" si="1"/>
        <v>0</v>
      </c>
      <c r="CZ26" s="36">
        <f t="shared" si="1"/>
        <v>42182</v>
      </c>
      <c r="DA26" s="103">
        <f t="shared" si="1"/>
        <v>43428.3</v>
      </c>
      <c r="DB26" s="36">
        <f t="shared" si="1"/>
        <v>266.39999999999998</v>
      </c>
      <c r="DC26" s="36">
        <f t="shared" si="1"/>
        <v>1531</v>
      </c>
      <c r="DD26" s="36">
        <f t="shared" si="1"/>
        <v>0</v>
      </c>
      <c r="DE26" s="36">
        <f t="shared" si="1"/>
        <v>41630.9</v>
      </c>
      <c r="DF26" s="157">
        <f t="shared" si="1"/>
        <v>72389.3</v>
      </c>
      <c r="DG26" s="36">
        <f t="shared" si="1"/>
        <v>278.3</v>
      </c>
      <c r="DH26" s="36">
        <f t="shared" si="1"/>
        <v>26143.5</v>
      </c>
      <c r="DI26" s="36">
        <f t="shared" si="1"/>
        <v>0</v>
      </c>
      <c r="DJ26" s="131">
        <f t="shared" si="1"/>
        <v>45967.500000000007</v>
      </c>
      <c r="DK26" s="116">
        <f t="shared" si="1"/>
        <v>68928.599999999991</v>
      </c>
      <c r="DL26" s="36">
        <f t="shared" si="1"/>
        <v>278.3</v>
      </c>
      <c r="DM26" s="36">
        <f t="shared" si="1"/>
        <v>26783.3</v>
      </c>
      <c r="DN26" s="36">
        <f t="shared" si="1"/>
        <v>0</v>
      </c>
      <c r="DO26" s="36">
        <f t="shared" si="1"/>
        <v>41867</v>
      </c>
      <c r="DP26" s="116">
        <f t="shared" si="1"/>
        <v>43063.3</v>
      </c>
      <c r="DQ26" s="36">
        <f t="shared" si="1"/>
        <v>266.39999999999998</v>
      </c>
      <c r="DR26" s="36">
        <f t="shared" si="1"/>
        <v>1531</v>
      </c>
      <c r="DS26" s="36">
        <f t="shared" si="1"/>
        <v>0</v>
      </c>
      <c r="DT26" s="36">
        <f t="shared" si="1"/>
        <v>41265.9</v>
      </c>
      <c r="DU26" s="39" t="s">
        <v>66</v>
      </c>
      <c r="DV26" s="30"/>
    </row>
    <row r="27" spans="1:126" ht="66.75" customHeight="1">
      <c r="A27" s="34" t="s">
        <v>67</v>
      </c>
      <c r="B27" s="20" t="s">
        <v>68</v>
      </c>
      <c r="C27" s="35" t="s">
        <v>65</v>
      </c>
      <c r="D27" s="35" t="s">
        <v>65</v>
      </c>
      <c r="E27" s="35" t="s">
        <v>65</v>
      </c>
      <c r="F27" s="35" t="s">
        <v>65</v>
      </c>
      <c r="G27" s="35" t="s">
        <v>65</v>
      </c>
      <c r="H27" s="35" t="s">
        <v>65</v>
      </c>
      <c r="I27" s="35" t="s">
        <v>65</v>
      </c>
      <c r="J27" s="35" t="s">
        <v>65</v>
      </c>
      <c r="K27" s="35" t="s">
        <v>65</v>
      </c>
      <c r="L27" s="35" t="s">
        <v>65</v>
      </c>
      <c r="M27" s="35" t="s">
        <v>65</v>
      </c>
      <c r="N27" s="35" t="s">
        <v>65</v>
      </c>
      <c r="O27" s="35" t="s">
        <v>65</v>
      </c>
      <c r="P27" s="35" t="s">
        <v>65</v>
      </c>
      <c r="Q27" s="35" t="s">
        <v>65</v>
      </c>
      <c r="R27" s="35" t="s">
        <v>65</v>
      </c>
      <c r="S27" s="35" t="s">
        <v>65</v>
      </c>
      <c r="T27" s="35" t="s">
        <v>65</v>
      </c>
      <c r="U27" s="35" t="s">
        <v>65</v>
      </c>
      <c r="V27" s="35" t="s">
        <v>65</v>
      </c>
      <c r="W27" s="35" t="s">
        <v>65</v>
      </c>
      <c r="X27" s="35" t="s">
        <v>65</v>
      </c>
      <c r="Y27" s="35" t="s">
        <v>65</v>
      </c>
      <c r="Z27" s="35" t="s">
        <v>65</v>
      </c>
      <c r="AA27" s="35" t="s">
        <v>65</v>
      </c>
      <c r="AB27" s="35" t="s">
        <v>65</v>
      </c>
      <c r="AC27" s="67"/>
      <c r="AD27" s="67"/>
      <c r="AE27" s="67"/>
      <c r="AF27" s="35" t="s">
        <v>65</v>
      </c>
      <c r="AG27" s="35" t="s">
        <v>65</v>
      </c>
      <c r="AH27" s="35" t="s">
        <v>65</v>
      </c>
      <c r="AI27" s="157">
        <f>AI28</f>
        <v>31472.300000000007</v>
      </c>
      <c r="AJ27" s="157">
        <f t="shared" ref="AJ27:CU27" si="2">AJ28</f>
        <v>28961.5</v>
      </c>
      <c r="AK27" s="36"/>
      <c r="AL27" s="36"/>
      <c r="AM27" s="36">
        <f t="shared" si="2"/>
        <v>4461.9000000000005</v>
      </c>
      <c r="AN27" s="36">
        <f t="shared" si="2"/>
        <v>4010.2999999999997</v>
      </c>
      <c r="AO27" s="36">
        <f t="shared" si="2"/>
        <v>0</v>
      </c>
      <c r="AP27" s="36">
        <f t="shared" si="2"/>
        <v>0</v>
      </c>
      <c r="AQ27" s="131">
        <f t="shared" si="2"/>
        <v>27010.400000000001</v>
      </c>
      <c r="AR27" s="131">
        <f t="shared" si="2"/>
        <v>24951.200000000004</v>
      </c>
      <c r="AS27" s="103">
        <f t="shared" si="2"/>
        <v>27719.599999999995</v>
      </c>
      <c r="AT27" s="36">
        <f t="shared" si="2"/>
        <v>0</v>
      </c>
      <c r="AU27" s="36">
        <f t="shared" si="2"/>
        <v>5305.3</v>
      </c>
      <c r="AV27" s="36"/>
      <c r="AW27" s="36">
        <f t="shared" si="2"/>
        <v>22414.3</v>
      </c>
      <c r="AX27" s="103">
        <f t="shared" si="2"/>
        <v>24460.9</v>
      </c>
      <c r="AY27" s="36"/>
      <c r="AZ27" s="36">
        <f t="shared" si="2"/>
        <v>1531</v>
      </c>
      <c r="BA27" s="36"/>
      <c r="BB27" s="36">
        <f t="shared" si="2"/>
        <v>22929.9</v>
      </c>
      <c r="BC27" s="103">
        <f t="shared" si="2"/>
        <v>23804.100000000002</v>
      </c>
      <c r="BD27" s="36"/>
      <c r="BE27" s="36">
        <f t="shared" si="2"/>
        <v>1531</v>
      </c>
      <c r="BF27" s="36"/>
      <c r="BG27" s="36">
        <f t="shared" si="2"/>
        <v>22273.100000000002</v>
      </c>
      <c r="BH27" s="103">
        <f t="shared" si="2"/>
        <v>23804.100000000002</v>
      </c>
      <c r="BI27" s="36"/>
      <c r="BJ27" s="36">
        <f t="shared" si="2"/>
        <v>1531</v>
      </c>
      <c r="BK27" s="36"/>
      <c r="BL27" s="36">
        <f t="shared" si="2"/>
        <v>22273.100000000002</v>
      </c>
      <c r="BM27" s="116">
        <f t="shared" si="2"/>
        <v>30536.800000000003</v>
      </c>
      <c r="BN27" s="116">
        <f t="shared" si="2"/>
        <v>28074.100000000002</v>
      </c>
      <c r="BO27" s="36"/>
      <c r="BP27" s="36"/>
      <c r="BQ27" s="36">
        <f t="shared" si="2"/>
        <v>4366.9000000000005</v>
      </c>
      <c r="BR27" s="36">
        <f t="shared" si="2"/>
        <v>3961.2000000000003</v>
      </c>
      <c r="BS27" s="36"/>
      <c r="BT27" s="36"/>
      <c r="BU27" s="131">
        <f t="shared" si="2"/>
        <v>26057.899999999998</v>
      </c>
      <c r="BV27" s="131">
        <f t="shared" si="2"/>
        <v>24113.200000000001</v>
      </c>
      <c r="BW27" s="116">
        <f t="shared" si="2"/>
        <v>27349.599999999995</v>
      </c>
      <c r="BX27" s="36"/>
      <c r="BY27" s="36">
        <f t="shared" si="2"/>
        <v>5205.3</v>
      </c>
      <c r="BZ27" s="36"/>
      <c r="CA27" s="36">
        <f t="shared" si="2"/>
        <v>22144.3</v>
      </c>
      <c r="CB27" s="116">
        <f t="shared" si="2"/>
        <v>24265.9</v>
      </c>
      <c r="CC27" s="36">
        <f t="shared" si="2"/>
        <v>0</v>
      </c>
      <c r="CD27" s="36">
        <f t="shared" si="2"/>
        <v>1531</v>
      </c>
      <c r="CE27" s="36"/>
      <c r="CF27" s="36">
        <f t="shared" si="2"/>
        <v>22734.9</v>
      </c>
      <c r="CG27" s="116">
        <f t="shared" si="2"/>
        <v>22217.8</v>
      </c>
      <c r="CH27" s="36"/>
      <c r="CI27" s="36">
        <f t="shared" si="2"/>
        <v>1531</v>
      </c>
      <c r="CJ27" s="36"/>
      <c r="CK27" s="36">
        <f t="shared" si="2"/>
        <v>20686.8</v>
      </c>
      <c r="CL27" s="116">
        <f t="shared" si="2"/>
        <v>23609.100000000002</v>
      </c>
      <c r="CM27" s="36"/>
      <c r="CN27" s="36">
        <f t="shared" si="2"/>
        <v>1531</v>
      </c>
      <c r="CO27" s="36"/>
      <c r="CP27" s="36">
        <f t="shared" si="2"/>
        <v>22078.100000000002</v>
      </c>
      <c r="CQ27" s="157">
        <f t="shared" si="2"/>
        <v>28963.5</v>
      </c>
      <c r="CR27" s="36"/>
      <c r="CS27" s="36">
        <f t="shared" si="2"/>
        <v>4010.2999999999997</v>
      </c>
      <c r="CT27" s="147">
        <f t="shared" si="2"/>
        <v>0</v>
      </c>
      <c r="CU27" s="131">
        <f t="shared" si="2"/>
        <v>24953.200000000004</v>
      </c>
      <c r="CV27" s="103">
        <f t="shared" ref="CV27:DT27" si="3">CV28</f>
        <v>27719.599999999995</v>
      </c>
      <c r="CW27" s="36">
        <f t="shared" si="3"/>
        <v>0</v>
      </c>
      <c r="CX27" s="36">
        <f t="shared" si="3"/>
        <v>5305.3</v>
      </c>
      <c r="CY27" s="36"/>
      <c r="CZ27" s="36">
        <f t="shared" si="3"/>
        <v>22414.3</v>
      </c>
      <c r="DA27" s="103">
        <f t="shared" si="3"/>
        <v>24460.9</v>
      </c>
      <c r="DB27" s="36"/>
      <c r="DC27" s="36">
        <f t="shared" si="3"/>
        <v>1531</v>
      </c>
      <c r="DD27" s="36"/>
      <c r="DE27" s="36">
        <f t="shared" si="3"/>
        <v>22929.9</v>
      </c>
      <c r="DF27" s="157">
        <f t="shared" si="3"/>
        <v>28074.400000000005</v>
      </c>
      <c r="DG27" s="36">
        <f t="shared" si="3"/>
        <v>0</v>
      </c>
      <c r="DH27" s="36">
        <f t="shared" si="3"/>
        <v>3961.2000000000003</v>
      </c>
      <c r="DI27" s="36">
        <f t="shared" si="3"/>
        <v>0</v>
      </c>
      <c r="DJ27" s="131">
        <f t="shared" si="3"/>
        <v>24113.200000000001</v>
      </c>
      <c r="DK27" s="116">
        <f t="shared" si="3"/>
        <v>27324.599999999995</v>
      </c>
      <c r="DL27" s="36">
        <f t="shared" si="3"/>
        <v>0</v>
      </c>
      <c r="DM27" s="36">
        <f t="shared" si="3"/>
        <v>5205.3</v>
      </c>
      <c r="DN27" s="36">
        <f t="shared" si="3"/>
        <v>0</v>
      </c>
      <c r="DO27" s="36">
        <f t="shared" si="3"/>
        <v>22119.3</v>
      </c>
      <c r="DP27" s="116">
        <f t="shared" si="3"/>
        <v>24265.9</v>
      </c>
      <c r="DQ27" s="36">
        <f t="shared" si="3"/>
        <v>0</v>
      </c>
      <c r="DR27" s="36">
        <f t="shared" si="3"/>
        <v>1531</v>
      </c>
      <c r="DS27" s="36"/>
      <c r="DT27" s="36">
        <f t="shared" si="3"/>
        <v>22734.9</v>
      </c>
      <c r="DU27" s="39" t="s">
        <v>66</v>
      </c>
      <c r="DV27" s="30"/>
    </row>
    <row r="28" spans="1:126" s="98" customFormat="1" ht="102">
      <c r="A28" s="91" t="s">
        <v>69</v>
      </c>
      <c r="B28" s="92" t="s">
        <v>70</v>
      </c>
      <c r="C28" s="93" t="s">
        <v>65</v>
      </c>
      <c r="D28" s="93" t="s">
        <v>65</v>
      </c>
      <c r="E28" s="93" t="s">
        <v>65</v>
      </c>
      <c r="F28" s="93" t="s">
        <v>65</v>
      </c>
      <c r="G28" s="93" t="s">
        <v>65</v>
      </c>
      <c r="H28" s="93" t="s">
        <v>65</v>
      </c>
      <c r="I28" s="93" t="s">
        <v>65</v>
      </c>
      <c r="J28" s="93" t="s">
        <v>65</v>
      </c>
      <c r="K28" s="93" t="s">
        <v>65</v>
      </c>
      <c r="L28" s="93" t="s">
        <v>65</v>
      </c>
      <c r="M28" s="93" t="s">
        <v>65</v>
      </c>
      <c r="N28" s="93" t="s">
        <v>65</v>
      </c>
      <c r="O28" s="93" t="s">
        <v>65</v>
      </c>
      <c r="P28" s="93" t="s">
        <v>65</v>
      </c>
      <c r="Q28" s="93" t="s">
        <v>65</v>
      </c>
      <c r="R28" s="93" t="s">
        <v>65</v>
      </c>
      <c r="S28" s="93" t="s">
        <v>65</v>
      </c>
      <c r="T28" s="93" t="s">
        <v>65</v>
      </c>
      <c r="U28" s="93" t="s">
        <v>65</v>
      </c>
      <c r="V28" s="93" t="s">
        <v>65</v>
      </c>
      <c r="W28" s="93" t="s">
        <v>65</v>
      </c>
      <c r="X28" s="93" t="s">
        <v>65</v>
      </c>
      <c r="Y28" s="93" t="s">
        <v>65</v>
      </c>
      <c r="Z28" s="93" t="s">
        <v>65</v>
      </c>
      <c r="AA28" s="93" t="s">
        <v>65</v>
      </c>
      <c r="AB28" s="93" t="s">
        <v>65</v>
      </c>
      <c r="AC28" s="94"/>
      <c r="AD28" s="94"/>
      <c r="AE28" s="94"/>
      <c r="AF28" s="93" t="s">
        <v>65</v>
      </c>
      <c r="AG28" s="93" t="s">
        <v>65</v>
      </c>
      <c r="AH28" s="93" t="s">
        <v>65</v>
      </c>
      <c r="AI28" s="157">
        <f>AI29+AI30+AI31+AI32+AI33+AI34+AI35+AI36+AI39+AI42+AI43+AI44+AI45+AI46+AI47+AI48+AI49</f>
        <v>31472.300000000007</v>
      </c>
      <c r="AJ28" s="157">
        <f t="shared" ref="AJ28:CU28" si="4">AJ29+AJ30+AJ31+AJ32+AJ33+AJ34+AJ35+AJ36+AJ39+AJ42+AJ43+AJ44+AJ45+AJ46+AJ47+AJ48+AJ49</f>
        <v>28961.5</v>
      </c>
      <c r="AK28" s="95">
        <f t="shared" si="4"/>
        <v>0</v>
      </c>
      <c r="AL28" s="95">
        <f t="shared" si="4"/>
        <v>0</v>
      </c>
      <c r="AM28" s="95">
        <f t="shared" si="4"/>
        <v>4461.9000000000005</v>
      </c>
      <c r="AN28" s="95">
        <f t="shared" si="4"/>
        <v>4010.2999999999997</v>
      </c>
      <c r="AO28" s="95">
        <f t="shared" si="4"/>
        <v>0</v>
      </c>
      <c r="AP28" s="95">
        <f t="shared" si="4"/>
        <v>0</v>
      </c>
      <c r="AQ28" s="131">
        <f t="shared" si="4"/>
        <v>27010.400000000001</v>
      </c>
      <c r="AR28" s="131">
        <f t="shared" si="4"/>
        <v>24951.200000000004</v>
      </c>
      <c r="AS28" s="103">
        <f t="shared" si="4"/>
        <v>27719.599999999995</v>
      </c>
      <c r="AT28" s="95">
        <f t="shared" si="4"/>
        <v>0</v>
      </c>
      <c r="AU28" s="95">
        <f t="shared" si="4"/>
        <v>5305.3</v>
      </c>
      <c r="AV28" s="95">
        <f t="shared" si="4"/>
        <v>0</v>
      </c>
      <c r="AW28" s="95">
        <f t="shared" si="4"/>
        <v>22414.3</v>
      </c>
      <c r="AX28" s="103">
        <f t="shared" si="4"/>
        <v>24460.9</v>
      </c>
      <c r="AY28" s="95">
        <f t="shared" si="4"/>
        <v>0</v>
      </c>
      <c r="AZ28" s="95">
        <f t="shared" si="4"/>
        <v>1531</v>
      </c>
      <c r="BA28" s="95">
        <f t="shared" si="4"/>
        <v>0</v>
      </c>
      <c r="BB28" s="95">
        <f t="shared" si="4"/>
        <v>22929.9</v>
      </c>
      <c r="BC28" s="103">
        <f t="shared" si="4"/>
        <v>23804.100000000002</v>
      </c>
      <c r="BD28" s="95">
        <f t="shared" si="4"/>
        <v>0</v>
      </c>
      <c r="BE28" s="95">
        <f t="shared" si="4"/>
        <v>1531</v>
      </c>
      <c r="BF28" s="95">
        <f t="shared" si="4"/>
        <v>0</v>
      </c>
      <c r="BG28" s="95">
        <f t="shared" si="4"/>
        <v>22273.100000000002</v>
      </c>
      <c r="BH28" s="103">
        <f t="shared" si="4"/>
        <v>23804.100000000002</v>
      </c>
      <c r="BI28" s="95">
        <f t="shared" si="4"/>
        <v>0</v>
      </c>
      <c r="BJ28" s="95">
        <f t="shared" si="4"/>
        <v>1531</v>
      </c>
      <c r="BK28" s="95">
        <f t="shared" si="4"/>
        <v>0</v>
      </c>
      <c r="BL28" s="95">
        <f t="shared" si="4"/>
        <v>22273.100000000002</v>
      </c>
      <c r="BM28" s="157">
        <f t="shared" si="4"/>
        <v>30536.800000000003</v>
      </c>
      <c r="BN28" s="157">
        <f t="shared" si="4"/>
        <v>28074.100000000002</v>
      </c>
      <c r="BO28" s="95">
        <f t="shared" si="4"/>
        <v>0</v>
      </c>
      <c r="BP28" s="95">
        <f t="shared" si="4"/>
        <v>0</v>
      </c>
      <c r="BQ28" s="95">
        <f t="shared" si="4"/>
        <v>4366.9000000000005</v>
      </c>
      <c r="BR28" s="95">
        <f t="shared" si="4"/>
        <v>3961.2000000000003</v>
      </c>
      <c r="BS28" s="95">
        <f t="shared" si="4"/>
        <v>0</v>
      </c>
      <c r="BT28" s="95">
        <f t="shared" si="4"/>
        <v>0</v>
      </c>
      <c r="BU28" s="131">
        <f t="shared" si="4"/>
        <v>26057.899999999998</v>
      </c>
      <c r="BV28" s="131">
        <f t="shared" si="4"/>
        <v>24113.200000000001</v>
      </c>
      <c r="BW28" s="116">
        <f t="shared" si="4"/>
        <v>27349.599999999995</v>
      </c>
      <c r="BX28" s="95">
        <f t="shared" si="4"/>
        <v>0</v>
      </c>
      <c r="BY28" s="95">
        <f t="shared" si="4"/>
        <v>5205.3</v>
      </c>
      <c r="BZ28" s="95">
        <f t="shared" si="4"/>
        <v>0</v>
      </c>
      <c r="CA28" s="95">
        <f t="shared" si="4"/>
        <v>22144.3</v>
      </c>
      <c r="CB28" s="116">
        <f t="shared" si="4"/>
        <v>24265.9</v>
      </c>
      <c r="CC28" s="95">
        <f t="shared" si="4"/>
        <v>0</v>
      </c>
      <c r="CD28" s="95">
        <f t="shared" si="4"/>
        <v>1531</v>
      </c>
      <c r="CE28" s="95">
        <f t="shared" si="4"/>
        <v>0</v>
      </c>
      <c r="CF28" s="95">
        <f t="shared" si="4"/>
        <v>22734.9</v>
      </c>
      <c r="CG28" s="116">
        <f t="shared" si="4"/>
        <v>22217.8</v>
      </c>
      <c r="CH28" s="95">
        <f t="shared" si="4"/>
        <v>0</v>
      </c>
      <c r="CI28" s="95">
        <f t="shared" si="4"/>
        <v>1531</v>
      </c>
      <c r="CJ28" s="95">
        <f t="shared" si="4"/>
        <v>0</v>
      </c>
      <c r="CK28" s="95">
        <f t="shared" si="4"/>
        <v>20686.8</v>
      </c>
      <c r="CL28" s="116">
        <f t="shared" si="4"/>
        <v>23609.100000000002</v>
      </c>
      <c r="CM28" s="95">
        <f t="shared" si="4"/>
        <v>0</v>
      </c>
      <c r="CN28" s="95">
        <f t="shared" si="4"/>
        <v>1531</v>
      </c>
      <c r="CO28" s="95">
        <f t="shared" si="4"/>
        <v>0</v>
      </c>
      <c r="CP28" s="95">
        <f t="shared" si="4"/>
        <v>22078.100000000002</v>
      </c>
      <c r="CQ28" s="157">
        <f t="shared" si="4"/>
        <v>28963.5</v>
      </c>
      <c r="CR28" s="95">
        <f t="shared" si="4"/>
        <v>0</v>
      </c>
      <c r="CS28" s="95">
        <f t="shared" si="4"/>
        <v>4010.2999999999997</v>
      </c>
      <c r="CT28" s="147">
        <f t="shared" si="4"/>
        <v>0</v>
      </c>
      <c r="CU28" s="131">
        <f t="shared" si="4"/>
        <v>24953.200000000004</v>
      </c>
      <c r="CV28" s="103">
        <f t="shared" ref="CV28:DT28" si="5">CV29+CV30+CV31+CV32+CV33+CV34+CV35+CV36+CV39+CV42+CV43+CV44+CV45+CV46+CV47+CV48+CV49</f>
        <v>27719.599999999995</v>
      </c>
      <c r="CW28" s="95">
        <f t="shared" si="5"/>
        <v>0</v>
      </c>
      <c r="CX28" s="95">
        <f t="shared" si="5"/>
        <v>5305.3</v>
      </c>
      <c r="CY28" s="95">
        <f t="shared" si="5"/>
        <v>0</v>
      </c>
      <c r="CZ28" s="95">
        <f t="shared" si="5"/>
        <v>22414.3</v>
      </c>
      <c r="DA28" s="103">
        <f t="shared" si="5"/>
        <v>24460.9</v>
      </c>
      <c r="DB28" s="95">
        <f t="shared" si="5"/>
        <v>0</v>
      </c>
      <c r="DC28" s="95">
        <f t="shared" si="5"/>
        <v>1531</v>
      </c>
      <c r="DD28" s="95">
        <f t="shared" si="5"/>
        <v>0</v>
      </c>
      <c r="DE28" s="95">
        <f t="shared" si="5"/>
        <v>22929.9</v>
      </c>
      <c r="DF28" s="157">
        <f t="shared" si="5"/>
        <v>28074.400000000005</v>
      </c>
      <c r="DG28" s="95">
        <f t="shared" si="5"/>
        <v>0</v>
      </c>
      <c r="DH28" s="95">
        <f t="shared" si="5"/>
        <v>3961.2000000000003</v>
      </c>
      <c r="DI28" s="95">
        <f t="shared" si="5"/>
        <v>0</v>
      </c>
      <c r="DJ28" s="131">
        <f t="shared" si="5"/>
        <v>24113.200000000001</v>
      </c>
      <c r="DK28" s="116">
        <f t="shared" si="5"/>
        <v>27324.599999999995</v>
      </c>
      <c r="DL28" s="95">
        <f t="shared" si="5"/>
        <v>0</v>
      </c>
      <c r="DM28" s="95">
        <f t="shared" si="5"/>
        <v>5205.3</v>
      </c>
      <c r="DN28" s="95">
        <f t="shared" si="5"/>
        <v>0</v>
      </c>
      <c r="DO28" s="95">
        <f t="shared" si="5"/>
        <v>22119.3</v>
      </c>
      <c r="DP28" s="116">
        <f t="shared" si="5"/>
        <v>24265.9</v>
      </c>
      <c r="DQ28" s="95">
        <f t="shared" si="5"/>
        <v>0</v>
      </c>
      <c r="DR28" s="95">
        <f t="shared" si="5"/>
        <v>1531</v>
      </c>
      <c r="DS28" s="95">
        <f t="shared" si="5"/>
        <v>0</v>
      </c>
      <c r="DT28" s="95">
        <f t="shared" si="5"/>
        <v>22734.9</v>
      </c>
      <c r="DU28" s="96" t="s">
        <v>66</v>
      </c>
      <c r="DV28" s="97"/>
    </row>
    <row r="29" spans="1:126" ht="99.75" customHeight="1">
      <c r="A29" s="40" t="s">
        <v>71</v>
      </c>
      <c r="B29" s="170" t="s">
        <v>72</v>
      </c>
      <c r="C29" s="42" t="s">
        <v>73</v>
      </c>
      <c r="D29" s="43" t="s">
        <v>74</v>
      </c>
      <c r="E29" s="43" t="s">
        <v>75</v>
      </c>
      <c r="F29" s="43"/>
      <c r="G29" s="43"/>
      <c r="H29" s="43"/>
      <c r="I29" s="43"/>
      <c r="J29" s="43"/>
      <c r="K29" s="43"/>
      <c r="L29" s="43"/>
      <c r="M29" s="43"/>
      <c r="N29" s="43"/>
      <c r="O29" s="43"/>
      <c r="P29" s="43"/>
      <c r="Q29" s="43"/>
      <c r="R29" s="43"/>
      <c r="S29" s="43"/>
      <c r="T29" s="43"/>
      <c r="U29" s="43"/>
      <c r="V29" s="43"/>
      <c r="W29" s="43"/>
      <c r="X29" s="43"/>
      <c r="Y29" s="43"/>
      <c r="Z29" s="43"/>
      <c r="AA29" s="43"/>
      <c r="AB29" s="43"/>
      <c r="AC29" s="68"/>
      <c r="AD29" s="68"/>
      <c r="AE29" s="68"/>
      <c r="AF29" s="43" t="s">
        <v>30</v>
      </c>
      <c r="AG29" s="43" t="s">
        <v>76</v>
      </c>
      <c r="AH29" s="43" t="s">
        <v>77</v>
      </c>
      <c r="AI29" s="158">
        <v>46</v>
      </c>
      <c r="AJ29" s="158">
        <v>46</v>
      </c>
      <c r="AK29" s="44"/>
      <c r="AL29" s="44"/>
      <c r="AM29" s="44"/>
      <c r="AN29" s="44"/>
      <c r="AO29" s="44"/>
      <c r="AP29" s="44"/>
      <c r="AQ29" s="141">
        <v>46</v>
      </c>
      <c r="AR29" s="141">
        <v>46</v>
      </c>
      <c r="AS29" s="104">
        <v>140</v>
      </c>
      <c r="AT29" s="44"/>
      <c r="AU29" s="44"/>
      <c r="AV29" s="44"/>
      <c r="AW29" s="44">
        <v>140</v>
      </c>
      <c r="AX29" s="104"/>
      <c r="AY29" s="44"/>
      <c r="AZ29" s="44"/>
      <c r="BA29" s="44"/>
      <c r="BB29" s="44"/>
      <c r="BC29" s="104"/>
      <c r="BD29" s="44"/>
      <c r="BE29" s="44"/>
      <c r="BF29" s="44"/>
      <c r="BG29" s="44"/>
      <c r="BH29" s="104"/>
      <c r="BI29" s="44"/>
      <c r="BJ29" s="44"/>
      <c r="BK29" s="44"/>
      <c r="BL29" s="44"/>
      <c r="BM29" s="158">
        <v>46</v>
      </c>
      <c r="BN29" s="158">
        <v>46</v>
      </c>
      <c r="BO29" s="44"/>
      <c r="BP29" s="44"/>
      <c r="BQ29" s="44"/>
      <c r="BR29" s="44"/>
      <c r="BS29" s="44"/>
      <c r="BT29" s="44"/>
      <c r="BU29" s="141">
        <v>46</v>
      </c>
      <c r="BV29" s="141">
        <v>46</v>
      </c>
      <c r="BW29" s="117">
        <v>140</v>
      </c>
      <c r="BX29" s="44"/>
      <c r="BY29" s="44"/>
      <c r="BZ29" s="44"/>
      <c r="CA29" s="44">
        <v>140</v>
      </c>
      <c r="CB29" s="117"/>
      <c r="CC29" s="44"/>
      <c r="CD29" s="44"/>
      <c r="CE29" s="44"/>
      <c r="CF29" s="44"/>
      <c r="CG29" s="117"/>
      <c r="CH29" s="44"/>
      <c r="CI29" s="44"/>
      <c r="CJ29" s="44"/>
      <c r="CK29" s="44"/>
      <c r="CL29" s="117"/>
      <c r="CM29" s="44"/>
      <c r="CN29" s="44"/>
      <c r="CO29" s="44"/>
      <c r="CP29" s="44"/>
      <c r="CQ29" s="158">
        <v>46</v>
      </c>
      <c r="CR29" s="152"/>
      <c r="CS29" s="152"/>
      <c r="CT29" s="153"/>
      <c r="CU29" s="141">
        <v>46</v>
      </c>
      <c r="CV29" s="104">
        <v>140</v>
      </c>
      <c r="CW29" s="44"/>
      <c r="CX29" s="44"/>
      <c r="CY29" s="44"/>
      <c r="CZ29" s="44">
        <v>140</v>
      </c>
      <c r="DA29" s="104"/>
      <c r="DB29" s="44"/>
      <c r="DC29" s="19"/>
      <c r="DD29" s="45"/>
      <c r="DE29" s="44"/>
      <c r="DF29" s="158">
        <v>46</v>
      </c>
      <c r="DG29" s="152"/>
      <c r="DH29" s="152"/>
      <c r="DI29" s="152"/>
      <c r="DJ29" s="141">
        <v>46</v>
      </c>
      <c r="DK29" s="117">
        <v>115</v>
      </c>
      <c r="DL29" s="44"/>
      <c r="DM29" s="44"/>
      <c r="DN29" s="44"/>
      <c r="DO29" s="44">
        <v>115</v>
      </c>
      <c r="DP29" s="117"/>
      <c r="DQ29" s="44"/>
      <c r="DR29" s="44"/>
      <c r="DS29" s="44"/>
      <c r="DT29" s="44"/>
      <c r="DU29" s="46" t="s">
        <v>78</v>
      </c>
      <c r="DV29" s="30"/>
    </row>
    <row r="30" spans="1:126" ht="75" customHeight="1">
      <c r="A30" s="40" t="s">
        <v>79</v>
      </c>
      <c r="B30" s="170" t="s">
        <v>80</v>
      </c>
      <c r="C30" s="42" t="s">
        <v>73</v>
      </c>
      <c r="D30" s="43" t="s">
        <v>81</v>
      </c>
      <c r="E30" s="43" t="s">
        <v>75</v>
      </c>
      <c r="F30" s="43"/>
      <c r="G30" s="43"/>
      <c r="H30" s="43"/>
      <c r="I30" s="43"/>
      <c r="J30" s="43"/>
      <c r="K30" s="43"/>
      <c r="L30" s="43"/>
      <c r="M30" s="43"/>
      <c r="N30" s="43"/>
      <c r="O30" s="43"/>
      <c r="P30" s="43"/>
      <c r="Q30" s="43"/>
      <c r="R30" s="43"/>
      <c r="S30" s="43"/>
      <c r="T30" s="43"/>
      <c r="U30" s="43"/>
      <c r="V30" s="43"/>
      <c r="W30" s="43"/>
      <c r="X30" s="43"/>
      <c r="Y30" s="43"/>
      <c r="Z30" s="43"/>
      <c r="AA30" s="43"/>
      <c r="AB30" s="43"/>
      <c r="AC30" s="81" t="s">
        <v>205</v>
      </c>
      <c r="AD30" s="74" t="s">
        <v>206</v>
      </c>
      <c r="AE30" s="74">
        <v>2006</v>
      </c>
      <c r="AF30" s="43" t="s">
        <v>30</v>
      </c>
      <c r="AG30" s="43" t="s">
        <v>76</v>
      </c>
      <c r="AH30" s="43" t="s">
        <v>77</v>
      </c>
      <c r="AI30" s="158">
        <v>137</v>
      </c>
      <c r="AJ30" s="158">
        <v>137</v>
      </c>
      <c r="AK30" s="44"/>
      <c r="AL30" s="44"/>
      <c r="AM30" s="44"/>
      <c r="AN30" s="44"/>
      <c r="AO30" s="44"/>
      <c r="AP30" s="44"/>
      <c r="AQ30" s="141">
        <v>137</v>
      </c>
      <c r="AR30" s="141">
        <v>137</v>
      </c>
      <c r="AS30" s="104">
        <v>150</v>
      </c>
      <c r="AT30" s="44"/>
      <c r="AU30" s="44"/>
      <c r="AV30" s="44"/>
      <c r="AW30" s="44">
        <v>150</v>
      </c>
      <c r="AX30" s="104">
        <v>150</v>
      </c>
      <c r="AY30" s="44"/>
      <c r="AZ30" s="44"/>
      <c r="BA30" s="44"/>
      <c r="BB30" s="44">
        <v>150</v>
      </c>
      <c r="BC30" s="104">
        <v>150</v>
      </c>
      <c r="BD30" s="44"/>
      <c r="BE30" s="44"/>
      <c r="BF30" s="44"/>
      <c r="BG30" s="44">
        <v>150</v>
      </c>
      <c r="BH30" s="104">
        <v>150</v>
      </c>
      <c r="BI30" s="44"/>
      <c r="BJ30" s="44"/>
      <c r="BK30" s="44"/>
      <c r="BL30" s="44">
        <v>150</v>
      </c>
      <c r="BM30" s="158">
        <v>137</v>
      </c>
      <c r="BN30" s="158">
        <v>137</v>
      </c>
      <c r="BO30" s="44"/>
      <c r="BP30" s="44"/>
      <c r="BQ30" s="44"/>
      <c r="BR30" s="44"/>
      <c r="BS30" s="44"/>
      <c r="BT30" s="44"/>
      <c r="BU30" s="141">
        <v>137</v>
      </c>
      <c r="BV30" s="141">
        <v>137</v>
      </c>
      <c r="BW30" s="117">
        <v>150</v>
      </c>
      <c r="BX30" s="44"/>
      <c r="BY30" s="44"/>
      <c r="BZ30" s="44"/>
      <c r="CA30" s="44">
        <v>150</v>
      </c>
      <c r="CB30" s="117">
        <v>150</v>
      </c>
      <c r="CC30" s="44"/>
      <c r="CD30" s="44"/>
      <c r="CE30" s="44"/>
      <c r="CF30" s="44">
        <v>150</v>
      </c>
      <c r="CG30" s="117">
        <v>150</v>
      </c>
      <c r="CH30" s="44"/>
      <c r="CI30" s="44"/>
      <c r="CJ30" s="44"/>
      <c r="CK30" s="44">
        <v>150</v>
      </c>
      <c r="CL30" s="117">
        <v>150</v>
      </c>
      <c r="CM30" s="44"/>
      <c r="CN30" s="44"/>
      <c r="CO30" s="44"/>
      <c r="CP30" s="44">
        <v>150</v>
      </c>
      <c r="CQ30" s="158">
        <v>137</v>
      </c>
      <c r="CR30" s="152"/>
      <c r="CS30" s="152"/>
      <c r="CT30" s="153"/>
      <c r="CU30" s="141">
        <v>137</v>
      </c>
      <c r="CV30" s="104">
        <v>150</v>
      </c>
      <c r="CW30" s="44"/>
      <c r="CX30" s="44"/>
      <c r="CY30" s="44"/>
      <c r="CZ30" s="44">
        <v>150</v>
      </c>
      <c r="DA30" s="104">
        <v>150</v>
      </c>
      <c r="DB30" s="44"/>
      <c r="DC30" s="19"/>
      <c r="DD30" s="45"/>
      <c r="DE30" s="44">
        <v>150</v>
      </c>
      <c r="DF30" s="158">
        <v>137</v>
      </c>
      <c r="DG30" s="152"/>
      <c r="DH30" s="152"/>
      <c r="DI30" s="152"/>
      <c r="DJ30" s="141">
        <v>137</v>
      </c>
      <c r="DK30" s="117">
        <v>150</v>
      </c>
      <c r="DL30" s="44"/>
      <c r="DM30" s="44"/>
      <c r="DN30" s="44"/>
      <c r="DO30" s="44">
        <v>150</v>
      </c>
      <c r="DP30" s="117">
        <v>150</v>
      </c>
      <c r="DQ30" s="44"/>
      <c r="DR30" s="44"/>
      <c r="DS30" s="44"/>
      <c r="DT30" s="44">
        <v>150</v>
      </c>
      <c r="DU30" s="46" t="s">
        <v>82</v>
      </c>
      <c r="DV30" s="30"/>
    </row>
    <row r="31" spans="1:126" ht="60" customHeight="1">
      <c r="A31" s="40" t="s">
        <v>83</v>
      </c>
      <c r="B31" s="170" t="s">
        <v>84</v>
      </c>
      <c r="C31" s="42" t="s">
        <v>73</v>
      </c>
      <c r="D31" s="43" t="s">
        <v>81</v>
      </c>
      <c r="E31" s="43" t="s">
        <v>75</v>
      </c>
      <c r="F31" s="43"/>
      <c r="G31" s="43"/>
      <c r="H31" s="43"/>
      <c r="I31" s="43"/>
      <c r="J31" s="43"/>
      <c r="K31" s="43"/>
      <c r="L31" s="43"/>
      <c r="M31" s="43"/>
      <c r="N31" s="43"/>
      <c r="O31" s="43"/>
      <c r="P31" s="43"/>
      <c r="Q31" s="43"/>
      <c r="R31" s="43"/>
      <c r="S31" s="43"/>
      <c r="T31" s="43"/>
      <c r="U31" s="43"/>
      <c r="V31" s="43"/>
      <c r="W31" s="43"/>
      <c r="X31" s="43"/>
      <c r="Y31" s="43"/>
      <c r="Z31" s="43"/>
      <c r="AA31" s="43"/>
      <c r="AB31" s="43"/>
      <c r="AC31" s="75" t="s">
        <v>208</v>
      </c>
      <c r="AD31" s="74" t="s">
        <v>206</v>
      </c>
      <c r="AE31" s="74">
        <v>2006</v>
      </c>
      <c r="AF31" s="43" t="s">
        <v>85</v>
      </c>
      <c r="AG31" s="43" t="s">
        <v>86</v>
      </c>
      <c r="AH31" s="43" t="s">
        <v>87</v>
      </c>
      <c r="AI31" s="158">
        <v>1339</v>
      </c>
      <c r="AJ31" s="158">
        <v>1129</v>
      </c>
      <c r="AK31" s="44"/>
      <c r="AL31" s="44"/>
      <c r="AM31" s="152">
        <v>95</v>
      </c>
      <c r="AN31" s="152">
        <v>49.1</v>
      </c>
      <c r="AO31" s="44"/>
      <c r="AP31" s="44"/>
      <c r="AQ31" s="141">
        <f>AI31-AM31</f>
        <v>1244</v>
      </c>
      <c r="AR31" s="141">
        <f>AJ31-AN31</f>
        <v>1079.9000000000001</v>
      </c>
      <c r="AS31" s="104">
        <v>1284.8</v>
      </c>
      <c r="AT31" s="44"/>
      <c r="AU31" s="44"/>
      <c r="AV31" s="44"/>
      <c r="AW31" s="44">
        <v>1284.8</v>
      </c>
      <c r="AX31" s="104">
        <v>1350</v>
      </c>
      <c r="AY31" s="44"/>
      <c r="AZ31" s="44"/>
      <c r="BA31" s="44"/>
      <c r="BB31" s="44">
        <v>1350</v>
      </c>
      <c r="BC31" s="104">
        <v>1450</v>
      </c>
      <c r="BD31" s="44"/>
      <c r="BE31" s="44"/>
      <c r="BF31" s="44"/>
      <c r="BG31" s="44">
        <v>1450</v>
      </c>
      <c r="BH31" s="104">
        <v>1450</v>
      </c>
      <c r="BI31" s="44"/>
      <c r="BJ31" s="44"/>
      <c r="BK31" s="44"/>
      <c r="BL31" s="44">
        <v>1450</v>
      </c>
      <c r="BM31" s="158">
        <v>1239</v>
      </c>
      <c r="BN31" s="158">
        <v>1077.3</v>
      </c>
      <c r="BO31" s="44"/>
      <c r="BP31" s="44"/>
      <c r="BQ31" s="152"/>
      <c r="BR31" s="152"/>
      <c r="BS31" s="44"/>
      <c r="BT31" s="44"/>
      <c r="BU31" s="141">
        <v>1239</v>
      </c>
      <c r="BV31" s="141">
        <v>1077.3</v>
      </c>
      <c r="BW31" s="117">
        <v>1284.8</v>
      </c>
      <c r="BX31" s="44"/>
      <c r="BY31" s="44"/>
      <c r="BZ31" s="44"/>
      <c r="CA31" s="44">
        <v>1284.8</v>
      </c>
      <c r="CB31" s="117">
        <v>1350</v>
      </c>
      <c r="CC31" s="44"/>
      <c r="CD31" s="44"/>
      <c r="CE31" s="44"/>
      <c r="CF31" s="44">
        <v>1350</v>
      </c>
      <c r="CG31" s="117">
        <v>1450</v>
      </c>
      <c r="CH31" s="44"/>
      <c r="CI31" s="44"/>
      <c r="CJ31" s="44"/>
      <c r="CK31" s="44">
        <v>1450</v>
      </c>
      <c r="CL31" s="117">
        <v>1450</v>
      </c>
      <c r="CM31" s="44"/>
      <c r="CN31" s="44"/>
      <c r="CO31" s="44"/>
      <c r="CP31" s="44">
        <v>1450</v>
      </c>
      <c r="CQ31" s="158">
        <v>1129</v>
      </c>
      <c r="CR31" s="152"/>
      <c r="CS31" s="152">
        <v>49.1</v>
      </c>
      <c r="CT31" s="153"/>
      <c r="CU31" s="141">
        <v>1079.9000000000001</v>
      </c>
      <c r="CV31" s="104">
        <v>1284.8</v>
      </c>
      <c r="CW31" s="44"/>
      <c r="CX31" s="44"/>
      <c r="CY31" s="44"/>
      <c r="CZ31" s="44">
        <v>1284.8</v>
      </c>
      <c r="DA31" s="104">
        <v>1350</v>
      </c>
      <c r="DB31" s="44"/>
      <c r="DC31" s="19"/>
      <c r="DD31" s="45"/>
      <c r="DE31" s="44">
        <v>1350</v>
      </c>
      <c r="DF31" s="158">
        <v>1077.3</v>
      </c>
      <c r="DG31" s="152"/>
      <c r="DH31" s="152"/>
      <c r="DI31" s="152"/>
      <c r="DJ31" s="141">
        <v>1077.3</v>
      </c>
      <c r="DK31" s="117">
        <v>1284.8</v>
      </c>
      <c r="DL31" s="44"/>
      <c r="DM31" s="44"/>
      <c r="DN31" s="44"/>
      <c r="DO31" s="44">
        <v>1284.8</v>
      </c>
      <c r="DP31" s="117">
        <v>1350</v>
      </c>
      <c r="DQ31" s="44"/>
      <c r="DR31" s="44"/>
      <c r="DS31" s="44"/>
      <c r="DT31" s="44">
        <v>1350</v>
      </c>
      <c r="DU31" s="46" t="s">
        <v>82</v>
      </c>
      <c r="DV31" s="30"/>
    </row>
    <row r="32" spans="1:126" ht="57.75" customHeight="1">
      <c r="A32" s="40" t="s">
        <v>88</v>
      </c>
      <c r="B32" s="170" t="s">
        <v>89</v>
      </c>
      <c r="C32" s="42" t="s">
        <v>73</v>
      </c>
      <c r="D32" s="43" t="s">
        <v>81</v>
      </c>
      <c r="E32" s="43" t="s">
        <v>75</v>
      </c>
      <c r="F32" s="43"/>
      <c r="G32" s="43"/>
      <c r="H32" s="43"/>
      <c r="I32" s="43"/>
      <c r="J32" s="43"/>
      <c r="K32" s="43"/>
      <c r="L32" s="43"/>
      <c r="M32" s="43"/>
      <c r="N32" s="43"/>
      <c r="O32" s="43"/>
      <c r="P32" s="43"/>
      <c r="Q32" s="43"/>
      <c r="R32" s="43"/>
      <c r="S32" s="43"/>
      <c r="T32" s="43"/>
      <c r="U32" s="43"/>
      <c r="V32" s="43"/>
      <c r="W32" s="43"/>
      <c r="X32" s="43"/>
      <c r="Y32" s="43"/>
      <c r="Z32" s="43"/>
      <c r="AA32" s="43"/>
      <c r="AB32" s="43"/>
      <c r="AC32" s="75" t="s">
        <v>207</v>
      </c>
      <c r="AD32" s="74" t="s">
        <v>206</v>
      </c>
      <c r="AE32" s="74">
        <v>2006</v>
      </c>
      <c r="AF32" s="43" t="s">
        <v>90</v>
      </c>
      <c r="AG32" s="43" t="s">
        <v>91</v>
      </c>
      <c r="AH32" s="43" t="s">
        <v>92</v>
      </c>
      <c r="AI32" s="158">
        <v>4616.2</v>
      </c>
      <c r="AJ32" s="158">
        <v>3964.6</v>
      </c>
      <c r="AK32" s="44"/>
      <c r="AL32" s="44"/>
      <c r="AM32" s="152">
        <v>2655.8</v>
      </c>
      <c r="AN32" s="152">
        <v>2250.1</v>
      </c>
      <c r="AO32" s="152"/>
      <c r="AP32" s="152"/>
      <c r="AQ32" s="141">
        <f>AI32-AM32</f>
        <v>1960.3999999999996</v>
      </c>
      <c r="AR32" s="141">
        <f>AJ32-AN32</f>
        <v>1714.5</v>
      </c>
      <c r="AS32" s="104">
        <v>4059.1</v>
      </c>
      <c r="AT32" s="44"/>
      <c r="AU32" s="44">
        <v>2567.1</v>
      </c>
      <c r="AV32" s="44"/>
      <c r="AW32" s="44">
        <v>1492</v>
      </c>
      <c r="AX32" s="104">
        <v>1947.3</v>
      </c>
      <c r="AY32" s="44"/>
      <c r="AZ32" s="44"/>
      <c r="BA32" s="44"/>
      <c r="BB32" s="44">
        <v>1947.3</v>
      </c>
      <c r="BC32" s="104">
        <v>1690.5</v>
      </c>
      <c r="BD32" s="44"/>
      <c r="BE32" s="44"/>
      <c r="BF32" s="44"/>
      <c r="BG32" s="44">
        <v>1690.5</v>
      </c>
      <c r="BH32" s="104">
        <v>1690.5</v>
      </c>
      <c r="BI32" s="44"/>
      <c r="BJ32" s="44"/>
      <c r="BK32" s="44"/>
      <c r="BL32" s="44">
        <v>1690.5</v>
      </c>
      <c r="BM32" s="158">
        <v>4616.2</v>
      </c>
      <c r="BN32" s="158">
        <v>3964.6</v>
      </c>
      <c r="BO32" s="152"/>
      <c r="BP32" s="152"/>
      <c r="BQ32" s="152">
        <v>2655.8</v>
      </c>
      <c r="BR32" s="152">
        <v>2250.1</v>
      </c>
      <c r="BS32" s="152"/>
      <c r="BT32" s="152"/>
      <c r="BU32" s="141">
        <f>BM32-BQ32</f>
        <v>1960.3999999999996</v>
      </c>
      <c r="BV32" s="141">
        <f>BN32-BR32</f>
        <v>1714.5</v>
      </c>
      <c r="BW32" s="117">
        <v>4059.1</v>
      </c>
      <c r="BX32" s="44"/>
      <c r="BY32" s="44">
        <v>2567.1</v>
      </c>
      <c r="BZ32" s="44"/>
      <c r="CA32" s="44">
        <v>1492</v>
      </c>
      <c r="CB32" s="117">
        <v>1947.3</v>
      </c>
      <c r="CC32" s="44"/>
      <c r="CD32" s="44"/>
      <c r="CE32" s="44"/>
      <c r="CF32" s="44">
        <v>1947.3</v>
      </c>
      <c r="CG32" s="117">
        <v>1690.5</v>
      </c>
      <c r="CH32" s="44"/>
      <c r="CI32" s="44"/>
      <c r="CJ32" s="44"/>
      <c r="CK32" s="44">
        <v>1690.5</v>
      </c>
      <c r="CL32" s="117">
        <v>1690.5</v>
      </c>
      <c r="CM32" s="44"/>
      <c r="CN32" s="44"/>
      <c r="CO32" s="44"/>
      <c r="CP32" s="44">
        <v>1690.5</v>
      </c>
      <c r="CQ32" s="158">
        <v>3964.6</v>
      </c>
      <c r="CR32" s="152"/>
      <c r="CS32" s="152">
        <v>2250.1</v>
      </c>
      <c r="CT32" s="153"/>
      <c r="CU32" s="141">
        <f>CQ32-CS32</f>
        <v>1714.5</v>
      </c>
      <c r="CV32" s="104">
        <v>4059.1</v>
      </c>
      <c r="CW32" s="44"/>
      <c r="CX32" s="44">
        <v>2567.1</v>
      </c>
      <c r="CY32" s="44"/>
      <c r="CZ32" s="44">
        <v>1492</v>
      </c>
      <c r="DA32" s="104">
        <v>1947.3</v>
      </c>
      <c r="DB32" s="44"/>
      <c r="DC32" s="19"/>
      <c r="DD32" s="45"/>
      <c r="DE32" s="44">
        <v>1947.3</v>
      </c>
      <c r="DF32" s="158">
        <v>3964.6</v>
      </c>
      <c r="DG32" s="152"/>
      <c r="DH32" s="152">
        <v>2250.1</v>
      </c>
      <c r="DI32" s="152">
        <v>0</v>
      </c>
      <c r="DJ32" s="141">
        <f>DF32-DH32</f>
        <v>1714.5</v>
      </c>
      <c r="DK32" s="117">
        <v>4059.1</v>
      </c>
      <c r="DL32" s="44"/>
      <c r="DM32" s="44">
        <v>2567.1</v>
      </c>
      <c r="DN32" s="44"/>
      <c r="DO32" s="44">
        <v>1492</v>
      </c>
      <c r="DP32" s="117">
        <v>1947.3</v>
      </c>
      <c r="DQ32" s="44"/>
      <c r="DR32" s="44"/>
      <c r="DS32" s="44"/>
      <c r="DT32" s="44">
        <v>1947.3</v>
      </c>
      <c r="DU32" s="46" t="s">
        <v>82</v>
      </c>
      <c r="DV32" s="30"/>
    </row>
    <row r="33" spans="1:126" ht="63.75" customHeight="1">
      <c r="A33" s="40" t="s">
        <v>93</v>
      </c>
      <c r="B33" s="170" t="s">
        <v>94</v>
      </c>
      <c r="C33" s="42" t="s">
        <v>73</v>
      </c>
      <c r="D33" s="43" t="s">
        <v>81</v>
      </c>
      <c r="E33" s="43" t="s">
        <v>75</v>
      </c>
      <c r="F33" s="43"/>
      <c r="G33" s="43"/>
      <c r="H33" s="43"/>
      <c r="I33" s="43"/>
      <c r="J33" s="43"/>
      <c r="K33" s="43"/>
      <c r="L33" s="43"/>
      <c r="M33" s="43"/>
      <c r="N33" s="43"/>
      <c r="O33" s="43"/>
      <c r="P33" s="43"/>
      <c r="Q33" s="43"/>
      <c r="R33" s="43"/>
      <c r="S33" s="43"/>
      <c r="T33" s="43"/>
      <c r="U33" s="43"/>
      <c r="V33" s="43"/>
      <c r="W33" s="43"/>
      <c r="X33" s="43"/>
      <c r="Y33" s="43"/>
      <c r="Z33" s="43"/>
      <c r="AA33" s="43"/>
      <c r="AB33" s="43"/>
      <c r="AC33" s="75" t="s">
        <v>208</v>
      </c>
      <c r="AD33" s="79" t="s">
        <v>206</v>
      </c>
      <c r="AE33" s="79">
        <v>2012</v>
      </c>
      <c r="AF33" s="43" t="s">
        <v>95</v>
      </c>
      <c r="AG33" s="43" t="s">
        <v>86</v>
      </c>
      <c r="AH33" s="43" t="s">
        <v>76</v>
      </c>
      <c r="AI33" s="158">
        <v>1785.9</v>
      </c>
      <c r="AJ33" s="158">
        <v>1673.9</v>
      </c>
      <c r="AK33" s="152"/>
      <c r="AL33" s="152"/>
      <c r="AM33" s="152"/>
      <c r="AN33" s="152"/>
      <c r="AO33" s="152"/>
      <c r="AP33" s="152"/>
      <c r="AQ33" s="158">
        <v>1785.9</v>
      </c>
      <c r="AR33" s="158">
        <v>1673.9</v>
      </c>
      <c r="AS33" s="104">
        <v>1691</v>
      </c>
      <c r="AT33" s="44"/>
      <c r="AU33" s="44"/>
      <c r="AV33" s="44"/>
      <c r="AW33" s="44">
        <v>1691</v>
      </c>
      <c r="AX33" s="104">
        <v>1670</v>
      </c>
      <c r="AY33" s="44"/>
      <c r="AZ33" s="44"/>
      <c r="BA33" s="44"/>
      <c r="BB33" s="44">
        <v>1670</v>
      </c>
      <c r="BC33" s="104">
        <v>1670</v>
      </c>
      <c r="BD33" s="44"/>
      <c r="BE33" s="44"/>
      <c r="BF33" s="44"/>
      <c r="BG33" s="44">
        <v>1670</v>
      </c>
      <c r="BH33" s="104">
        <v>1670</v>
      </c>
      <c r="BI33" s="44"/>
      <c r="BJ33" s="44"/>
      <c r="BK33" s="44"/>
      <c r="BL33" s="44">
        <v>1670</v>
      </c>
      <c r="BM33" s="158">
        <v>1785.9</v>
      </c>
      <c r="BN33" s="158">
        <v>1673.9</v>
      </c>
      <c r="BO33" s="152"/>
      <c r="BP33" s="152"/>
      <c r="BQ33" s="152"/>
      <c r="BR33" s="152"/>
      <c r="BS33" s="152"/>
      <c r="BT33" s="152"/>
      <c r="BU33" s="141">
        <v>1673.9</v>
      </c>
      <c r="BV33" s="141">
        <v>1673.9</v>
      </c>
      <c r="BW33" s="117">
        <v>1691</v>
      </c>
      <c r="BX33" s="44"/>
      <c r="BY33" s="44"/>
      <c r="BZ33" s="44"/>
      <c r="CA33" s="44">
        <v>1691</v>
      </c>
      <c r="CB33" s="117">
        <v>1670</v>
      </c>
      <c r="CC33" s="44"/>
      <c r="CD33" s="44"/>
      <c r="CE33" s="44"/>
      <c r="CF33" s="44">
        <v>1670</v>
      </c>
      <c r="CG33" s="117">
        <v>1670</v>
      </c>
      <c r="CH33" s="44"/>
      <c r="CI33" s="44"/>
      <c r="CJ33" s="44"/>
      <c r="CK33" s="44">
        <v>1670</v>
      </c>
      <c r="CL33" s="117">
        <v>1670</v>
      </c>
      <c r="CM33" s="44"/>
      <c r="CN33" s="44"/>
      <c r="CO33" s="44"/>
      <c r="CP33" s="44">
        <v>1670</v>
      </c>
      <c r="CQ33" s="158">
        <v>1673.9</v>
      </c>
      <c r="CR33" s="152"/>
      <c r="CS33" s="152"/>
      <c r="CT33" s="153"/>
      <c r="CU33" s="141">
        <v>1673.9</v>
      </c>
      <c r="CV33" s="104">
        <v>1691</v>
      </c>
      <c r="CW33" s="44"/>
      <c r="CX33" s="44"/>
      <c r="CY33" s="44"/>
      <c r="CZ33" s="44">
        <v>1691</v>
      </c>
      <c r="DA33" s="104">
        <v>1670</v>
      </c>
      <c r="DB33" s="44"/>
      <c r="DC33" s="19"/>
      <c r="DD33" s="45"/>
      <c r="DE33" s="44">
        <v>1670</v>
      </c>
      <c r="DF33" s="158">
        <v>1673.9</v>
      </c>
      <c r="DG33" s="152"/>
      <c r="DH33" s="152"/>
      <c r="DI33" s="152"/>
      <c r="DJ33" s="141">
        <v>1673.9</v>
      </c>
      <c r="DK33" s="117">
        <v>1691</v>
      </c>
      <c r="DL33" s="44"/>
      <c r="DM33" s="44"/>
      <c r="DN33" s="44"/>
      <c r="DO33" s="44">
        <v>1691</v>
      </c>
      <c r="DP33" s="117">
        <v>1670</v>
      </c>
      <c r="DQ33" s="44"/>
      <c r="DR33" s="44"/>
      <c r="DS33" s="44"/>
      <c r="DT33" s="44">
        <v>1670</v>
      </c>
      <c r="DU33" s="46" t="s">
        <v>82</v>
      </c>
      <c r="DV33" s="30"/>
    </row>
    <row r="34" spans="1:126" ht="71.25" customHeight="1">
      <c r="A34" s="40" t="s">
        <v>96</v>
      </c>
      <c r="B34" s="170" t="s">
        <v>97</v>
      </c>
      <c r="C34" s="42" t="s">
        <v>73</v>
      </c>
      <c r="D34" s="43" t="s">
        <v>81</v>
      </c>
      <c r="E34" s="43" t="s">
        <v>75</v>
      </c>
      <c r="F34" s="43"/>
      <c r="G34" s="43"/>
      <c r="H34" s="43"/>
      <c r="I34" s="43"/>
      <c r="J34" s="43"/>
      <c r="K34" s="43"/>
      <c r="L34" s="43"/>
      <c r="M34" s="43"/>
      <c r="N34" s="43"/>
      <c r="O34" s="43"/>
      <c r="P34" s="43"/>
      <c r="Q34" s="43"/>
      <c r="R34" s="43"/>
      <c r="S34" s="43"/>
      <c r="T34" s="43"/>
      <c r="U34" s="43"/>
      <c r="V34" s="43"/>
      <c r="W34" s="43"/>
      <c r="X34" s="43"/>
      <c r="Y34" s="43"/>
      <c r="Z34" s="43"/>
      <c r="AA34" s="43"/>
      <c r="AB34" s="43"/>
      <c r="AC34" s="76" t="s">
        <v>209</v>
      </c>
      <c r="AD34" s="76" t="s">
        <v>206</v>
      </c>
      <c r="AE34" s="76">
        <v>2007</v>
      </c>
      <c r="AF34" s="43" t="s">
        <v>98</v>
      </c>
      <c r="AG34" s="43" t="s">
        <v>99</v>
      </c>
      <c r="AH34" s="43" t="s">
        <v>92</v>
      </c>
      <c r="AI34" s="158">
        <v>416</v>
      </c>
      <c r="AJ34" s="158">
        <v>256.60000000000002</v>
      </c>
      <c r="AK34" s="152"/>
      <c r="AL34" s="152"/>
      <c r="AM34" s="152"/>
      <c r="AN34" s="152"/>
      <c r="AO34" s="152"/>
      <c r="AP34" s="152"/>
      <c r="AQ34" s="141">
        <v>416</v>
      </c>
      <c r="AR34" s="141">
        <v>256.60000000000002</v>
      </c>
      <c r="AS34" s="104">
        <v>276</v>
      </c>
      <c r="AT34" s="44"/>
      <c r="AU34" s="44"/>
      <c r="AV34" s="44"/>
      <c r="AW34" s="44">
        <v>276</v>
      </c>
      <c r="AX34" s="104">
        <v>276</v>
      </c>
      <c r="AY34" s="44"/>
      <c r="AZ34" s="44"/>
      <c r="BA34" s="44"/>
      <c r="BB34" s="44">
        <v>276</v>
      </c>
      <c r="BC34" s="104">
        <v>276</v>
      </c>
      <c r="BD34" s="44"/>
      <c r="BE34" s="44"/>
      <c r="BF34" s="44"/>
      <c r="BG34" s="44">
        <v>276</v>
      </c>
      <c r="BH34" s="104">
        <v>276</v>
      </c>
      <c r="BI34" s="44"/>
      <c r="BJ34" s="44"/>
      <c r="BK34" s="44"/>
      <c r="BL34" s="44">
        <v>276</v>
      </c>
      <c r="BM34" s="158">
        <v>416</v>
      </c>
      <c r="BN34" s="158">
        <v>256.60000000000002</v>
      </c>
      <c r="BO34" s="152"/>
      <c r="BP34" s="152"/>
      <c r="BQ34" s="152"/>
      <c r="BR34" s="152"/>
      <c r="BS34" s="152"/>
      <c r="BT34" s="152"/>
      <c r="BU34" s="141">
        <v>416</v>
      </c>
      <c r="BV34" s="141">
        <v>256.60000000000002</v>
      </c>
      <c r="BW34" s="117">
        <v>276</v>
      </c>
      <c r="BX34" s="44"/>
      <c r="BY34" s="44"/>
      <c r="BZ34" s="44"/>
      <c r="CA34" s="44">
        <v>276</v>
      </c>
      <c r="CB34" s="117">
        <v>276</v>
      </c>
      <c r="CC34" s="44"/>
      <c r="CD34" s="44"/>
      <c r="CE34" s="44"/>
      <c r="CF34" s="44">
        <v>276</v>
      </c>
      <c r="CG34" s="117">
        <v>276</v>
      </c>
      <c r="CH34" s="44"/>
      <c r="CI34" s="44"/>
      <c r="CJ34" s="44"/>
      <c r="CK34" s="44">
        <v>276</v>
      </c>
      <c r="CL34" s="117">
        <v>276</v>
      </c>
      <c r="CM34" s="44"/>
      <c r="CN34" s="44"/>
      <c r="CO34" s="44"/>
      <c r="CP34" s="44">
        <v>276</v>
      </c>
      <c r="CQ34" s="158">
        <v>256.60000000000002</v>
      </c>
      <c r="CR34" s="152"/>
      <c r="CS34" s="152"/>
      <c r="CT34" s="153"/>
      <c r="CU34" s="141">
        <v>256.60000000000002</v>
      </c>
      <c r="CV34" s="104">
        <v>276</v>
      </c>
      <c r="CW34" s="44"/>
      <c r="CX34" s="44"/>
      <c r="CY34" s="44"/>
      <c r="CZ34" s="44">
        <v>276</v>
      </c>
      <c r="DA34" s="104">
        <v>276</v>
      </c>
      <c r="DB34" s="44"/>
      <c r="DC34" s="19"/>
      <c r="DD34" s="45"/>
      <c r="DE34" s="44">
        <v>276</v>
      </c>
      <c r="DF34" s="158">
        <v>256.60000000000002</v>
      </c>
      <c r="DG34" s="152"/>
      <c r="DH34" s="152"/>
      <c r="DI34" s="152"/>
      <c r="DJ34" s="141">
        <v>256.60000000000002</v>
      </c>
      <c r="DK34" s="117">
        <v>276</v>
      </c>
      <c r="DL34" s="44"/>
      <c r="DM34" s="44"/>
      <c r="DN34" s="44"/>
      <c r="DO34" s="44">
        <v>276</v>
      </c>
      <c r="DP34" s="117">
        <v>276</v>
      </c>
      <c r="DQ34" s="44"/>
      <c r="DR34" s="44"/>
      <c r="DS34" s="44"/>
      <c r="DT34" s="44">
        <v>276</v>
      </c>
      <c r="DU34" s="46" t="s">
        <v>82</v>
      </c>
      <c r="DV34" s="30"/>
    </row>
    <row r="35" spans="1:126" ht="73.5" customHeight="1">
      <c r="A35" s="40" t="s">
        <v>100</v>
      </c>
      <c r="B35" s="170" t="s">
        <v>101</v>
      </c>
      <c r="C35" s="42" t="s">
        <v>73</v>
      </c>
      <c r="D35" s="43" t="s">
        <v>81</v>
      </c>
      <c r="E35" s="43" t="s">
        <v>75</v>
      </c>
      <c r="F35" s="43"/>
      <c r="G35" s="43"/>
      <c r="H35" s="43"/>
      <c r="I35" s="43"/>
      <c r="J35" s="43"/>
      <c r="K35" s="43"/>
      <c r="L35" s="43"/>
      <c r="M35" s="43"/>
      <c r="N35" s="43"/>
      <c r="O35" s="43"/>
      <c r="P35" s="43"/>
      <c r="Q35" s="43"/>
      <c r="R35" s="43"/>
      <c r="S35" s="43"/>
      <c r="T35" s="43"/>
      <c r="U35" s="43"/>
      <c r="V35" s="43"/>
      <c r="W35" s="43"/>
      <c r="X35" s="43"/>
      <c r="Y35" s="43"/>
      <c r="Z35" s="43"/>
      <c r="AA35" s="43"/>
      <c r="AB35" s="43"/>
      <c r="AC35" s="77" t="s">
        <v>210</v>
      </c>
      <c r="AD35" s="78" t="s">
        <v>206</v>
      </c>
      <c r="AE35" s="78">
        <v>2012</v>
      </c>
      <c r="AF35" s="43" t="s">
        <v>98</v>
      </c>
      <c r="AG35" s="43" t="s">
        <v>99</v>
      </c>
      <c r="AH35" s="43" t="s">
        <v>102</v>
      </c>
      <c r="AI35" s="158">
        <v>105.7</v>
      </c>
      <c r="AJ35" s="158">
        <v>105.7</v>
      </c>
      <c r="AK35" s="152"/>
      <c r="AL35" s="152"/>
      <c r="AM35" s="152"/>
      <c r="AN35" s="152"/>
      <c r="AO35" s="152"/>
      <c r="AP35" s="152"/>
      <c r="AQ35" s="141">
        <v>105.7</v>
      </c>
      <c r="AR35" s="141">
        <v>105.7</v>
      </c>
      <c r="AS35" s="104">
        <v>220</v>
      </c>
      <c r="AT35" s="44"/>
      <c r="AU35" s="44"/>
      <c r="AV35" s="44"/>
      <c r="AW35" s="44">
        <v>220</v>
      </c>
      <c r="AX35" s="104">
        <v>220</v>
      </c>
      <c r="AY35" s="44"/>
      <c r="AZ35" s="44"/>
      <c r="BA35" s="44"/>
      <c r="BB35" s="44">
        <v>220</v>
      </c>
      <c r="BC35" s="104">
        <v>220</v>
      </c>
      <c r="BD35" s="44"/>
      <c r="BE35" s="44"/>
      <c r="BF35" s="44"/>
      <c r="BG35" s="44">
        <v>220</v>
      </c>
      <c r="BH35" s="104">
        <v>220</v>
      </c>
      <c r="BI35" s="44"/>
      <c r="BJ35" s="44"/>
      <c r="BK35" s="44"/>
      <c r="BL35" s="44">
        <v>220</v>
      </c>
      <c r="BM35" s="158">
        <v>105.7</v>
      </c>
      <c r="BN35" s="158">
        <v>105.7</v>
      </c>
      <c r="BO35" s="152"/>
      <c r="BP35" s="152"/>
      <c r="BQ35" s="152"/>
      <c r="BR35" s="152"/>
      <c r="BS35" s="152"/>
      <c r="BT35" s="152"/>
      <c r="BU35" s="141">
        <v>105.7</v>
      </c>
      <c r="BV35" s="141">
        <v>105.7</v>
      </c>
      <c r="BW35" s="117">
        <v>220</v>
      </c>
      <c r="BX35" s="44"/>
      <c r="BY35" s="44"/>
      <c r="BZ35" s="44"/>
      <c r="CA35" s="44">
        <v>220</v>
      </c>
      <c r="CB35" s="117">
        <v>220</v>
      </c>
      <c r="CC35" s="44"/>
      <c r="CD35" s="44"/>
      <c r="CE35" s="44"/>
      <c r="CF35" s="44">
        <v>220</v>
      </c>
      <c r="CG35" s="117">
        <v>220</v>
      </c>
      <c r="CH35" s="44"/>
      <c r="CI35" s="44"/>
      <c r="CJ35" s="44"/>
      <c r="CK35" s="44">
        <v>220</v>
      </c>
      <c r="CL35" s="117">
        <v>220</v>
      </c>
      <c r="CM35" s="44"/>
      <c r="CN35" s="44"/>
      <c r="CO35" s="44"/>
      <c r="CP35" s="44">
        <v>220</v>
      </c>
      <c r="CQ35" s="158">
        <v>105.7</v>
      </c>
      <c r="CR35" s="152"/>
      <c r="CS35" s="152"/>
      <c r="CT35" s="153"/>
      <c r="CU35" s="141">
        <v>105.7</v>
      </c>
      <c r="CV35" s="104">
        <v>220</v>
      </c>
      <c r="CW35" s="44"/>
      <c r="CX35" s="44"/>
      <c r="CY35" s="44"/>
      <c r="CZ35" s="44">
        <v>220</v>
      </c>
      <c r="DA35" s="104">
        <v>220</v>
      </c>
      <c r="DB35" s="44"/>
      <c r="DC35" s="19"/>
      <c r="DD35" s="45"/>
      <c r="DE35" s="44">
        <v>220</v>
      </c>
      <c r="DF35" s="158">
        <v>105.7</v>
      </c>
      <c r="DG35" s="152"/>
      <c r="DH35" s="152"/>
      <c r="DI35" s="152"/>
      <c r="DJ35" s="141">
        <v>105.7</v>
      </c>
      <c r="DK35" s="117">
        <v>220</v>
      </c>
      <c r="DL35" s="44"/>
      <c r="DM35" s="44"/>
      <c r="DN35" s="44"/>
      <c r="DO35" s="44">
        <v>220</v>
      </c>
      <c r="DP35" s="117">
        <v>220</v>
      </c>
      <c r="DQ35" s="44"/>
      <c r="DR35" s="44"/>
      <c r="DS35" s="44"/>
      <c r="DT35" s="44">
        <v>220</v>
      </c>
      <c r="DU35" s="46" t="s">
        <v>82</v>
      </c>
      <c r="DV35" s="30"/>
    </row>
    <row r="36" spans="1:126" ht="75.75" customHeight="1">
      <c r="A36" s="40" t="s">
        <v>103</v>
      </c>
      <c r="B36" s="170" t="s">
        <v>104</v>
      </c>
      <c r="C36" s="42" t="s">
        <v>73</v>
      </c>
      <c r="D36" s="43" t="s">
        <v>81</v>
      </c>
      <c r="E36" s="43" t="s">
        <v>75</v>
      </c>
      <c r="F36" s="43"/>
      <c r="G36" s="43"/>
      <c r="H36" s="43"/>
      <c r="I36" s="43"/>
      <c r="J36" s="43"/>
      <c r="K36" s="43"/>
      <c r="L36" s="43"/>
      <c r="M36" s="43"/>
      <c r="N36" s="43"/>
      <c r="O36" s="43"/>
      <c r="P36" s="43"/>
      <c r="Q36" s="43"/>
      <c r="R36" s="43"/>
      <c r="S36" s="43"/>
      <c r="T36" s="43"/>
      <c r="U36" s="43"/>
      <c r="V36" s="43"/>
      <c r="W36" s="43"/>
      <c r="X36" s="43"/>
      <c r="Y36" s="43"/>
      <c r="Z36" s="43"/>
      <c r="AA36" s="43"/>
      <c r="AB36" s="43"/>
      <c r="AC36" s="68"/>
      <c r="AD36" s="68"/>
      <c r="AE36" s="68"/>
      <c r="AF36" s="43" t="s">
        <v>105</v>
      </c>
      <c r="AG36" s="43" t="s">
        <v>106</v>
      </c>
      <c r="AH36" s="43" t="s">
        <v>76</v>
      </c>
      <c r="AI36" s="158">
        <v>2560.3000000000002</v>
      </c>
      <c r="AJ36" s="158">
        <v>2535.6999999999998</v>
      </c>
      <c r="AK36" s="152"/>
      <c r="AL36" s="152"/>
      <c r="AM36" s="152">
        <v>501.3</v>
      </c>
      <c r="AN36" s="152">
        <v>501.3</v>
      </c>
      <c r="AO36" s="152"/>
      <c r="AP36" s="152"/>
      <c r="AQ36" s="141">
        <f>AI36-AM36</f>
        <v>2059</v>
      </c>
      <c r="AR36" s="141">
        <f>AJ36-AN36</f>
        <v>2034.3999999999999</v>
      </c>
      <c r="AS36" s="104">
        <v>2560.9</v>
      </c>
      <c r="AT36" s="44"/>
      <c r="AU36" s="44">
        <v>557.29999999999995</v>
      </c>
      <c r="AV36" s="44"/>
      <c r="AW36" s="44">
        <v>2003.6</v>
      </c>
      <c r="AX36" s="104">
        <v>2570.9</v>
      </c>
      <c r="AY36" s="44"/>
      <c r="AZ36" s="44">
        <v>557.29999999999995</v>
      </c>
      <c r="BA36" s="44"/>
      <c r="BB36" s="44">
        <v>2013.6</v>
      </c>
      <c r="BC36" s="104">
        <v>2580.9</v>
      </c>
      <c r="BD36" s="44"/>
      <c r="BE36" s="44">
        <v>557.29999999999995</v>
      </c>
      <c r="BF36" s="44"/>
      <c r="BG36" s="44">
        <v>2023.6</v>
      </c>
      <c r="BH36" s="104">
        <v>2580.9</v>
      </c>
      <c r="BI36" s="44"/>
      <c r="BJ36" s="44">
        <v>557.29999999999995</v>
      </c>
      <c r="BK36" s="44"/>
      <c r="BL36" s="44">
        <v>2023.6</v>
      </c>
      <c r="BM36" s="158">
        <v>2519.1</v>
      </c>
      <c r="BN36" s="158">
        <v>2494.6999999999998</v>
      </c>
      <c r="BO36" s="152"/>
      <c r="BP36" s="152"/>
      <c r="BQ36" s="152">
        <v>501.3</v>
      </c>
      <c r="BR36" s="152">
        <v>501.3</v>
      </c>
      <c r="BS36" s="152"/>
      <c r="BT36" s="152"/>
      <c r="BU36" s="141">
        <f>BM36-BQ36</f>
        <v>2017.8</v>
      </c>
      <c r="BV36" s="141">
        <f>BN36-BR36</f>
        <v>1993.3999999999999</v>
      </c>
      <c r="BW36" s="117">
        <v>2485.9</v>
      </c>
      <c r="BX36" s="44"/>
      <c r="BY36" s="44">
        <v>557.29999999999995</v>
      </c>
      <c r="BZ36" s="44"/>
      <c r="CA36" s="44">
        <v>1928.6</v>
      </c>
      <c r="CB36" s="117">
        <v>2495.9</v>
      </c>
      <c r="CC36" s="44"/>
      <c r="CD36" s="44">
        <v>557.29999999999995</v>
      </c>
      <c r="CE36" s="44"/>
      <c r="CF36" s="44">
        <v>1938.6</v>
      </c>
      <c r="CG36" s="117">
        <v>1114.5999999999999</v>
      </c>
      <c r="CH36" s="44"/>
      <c r="CI36" s="44">
        <v>557.29999999999995</v>
      </c>
      <c r="CJ36" s="44"/>
      <c r="CK36" s="44">
        <v>557.29999999999995</v>
      </c>
      <c r="CL36" s="117">
        <v>2505.9</v>
      </c>
      <c r="CM36" s="44"/>
      <c r="CN36" s="44">
        <v>557.29999999999995</v>
      </c>
      <c r="CO36" s="44"/>
      <c r="CP36" s="44">
        <v>1948.6</v>
      </c>
      <c r="CQ36" s="158">
        <v>2537.6999999999998</v>
      </c>
      <c r="CR36" s="152"/>
      <c r="CS36" s="152">
        <v>501.3</v>
      </c>
      <c r="CT36" s="153"/>
      <c r="CU36" s="141">
        <f>CQ36-CS36</f>
        <v>2036.3999999999999</v>
      </c>
      <c r="CV36" s="104">
        <v>2560.9</v>
      </c>
      <c r="CW36" s="44"/>
      <c r="CX36" s="44">
        <v>557.29999999999995</v>
      </c>
      <c r="CY36" s="44"/>
      <c r="CZ36" s="44">
        <v>2003.6</v>
      </c>
      <c r="DA36" s="104">
        <v>2570.9</v>
      </c>
      <c r="DB36" s="44"/>
      <c r="DC36" s="19">
        <v>557.29999999999995</v>
      </c>
      <c r="DD36" s="45"/>
      <c r="DE36" s="44">
        <v>2013.6</v>
      </c>
      <c r="DF36" s="158">
        <v>2494.6999999999998</v>
      </c>
      <c r="DG36" s="152"/>
      <c r="DH36" s="152">
        <v>501.3</v>
      </c>
      <c r="DI36" s="152"/>
      <c r="DJ36" s="141">
        <f>DF36-DH36</f>
        <v>1993.3999999999999</v>
      </c>
      <c r="DK36" s="117">
        <v>2485.9</v>
      </c>
      <c r="DL36" s="44"/>
      <c r="DM36" s="44">
        <v>557.29999999999995</v>
      </c>
      <c r="DN36" s="44"/>
      <c r="DO36" s="44">
        <v>1928.6</v>
      </c>
      <c r="DP36" s="117">
        <v>2495.9</v>
      </c>
      <c r="DQ36" s="44"/>
      <c r="DR36" s="44">
        <v>557.29999999999995</v>
      </c>
      <c r="DS36" s="44"/>
      <c r="DT36" s="44">
        <v>1938.6</v>
      </c>
      <c r="DU36" s="46" t="s">
        <v>82</v>
      </c>
      <c r="DV36" s="30"/>
    </row>
    <row r="37" spans="1:126" ht="31.5" customHeight="1">
      <c r="A37" s="47"/>
      <c r="B37" s="48"/>
      <c r="C37" s="23"/>
      <c r="D37" s="49"/>
      <c r="E37" s="49"/>
      <c r="F37" s="49" t="s">
        <v>107</v>
      </c>
      <c r="G37" s="49" t="s">
        <v>81</v>
      </c>
      <c r="H37" s="49" t="s">
        <v>108</v>
      </c>
      <c r="I37" s="49" t="s">
        <v>109</v>
      </c>
      <c r="J37" s="49"/>
      <c r="K37" s="49"/>
      <c r="L37" s="49"/>
      <c r="M37" s="49"/>
      <c r="N37" s="49"/>
      <c r="O37" s="49"/>
      <c r="P37" s="49"/>
      <c r="Q37" s="49"/>
      <c r="R37" s="49"/>
      <c r="S37" s="49"/>
      <c r="T37" s="49"/>
      <c r="U37" s="49"/>
      <c r="V37" s="49"/>
      <c r="W37" s="49"/>
      <c r="X37" s="49"/>
      <c r="Y37" s="49"/>
      <c r="Z37" s="49"/>
      <c r="AA37" s="49"/>
      <c r="AB37" s="49"/>
      <c r="AC37" s="79" t="s">
        <v>211</v>
      </c>
      <c r="AD37" s="79" t="s">
        <v>206</v>
      </c>
      <c r="AE37" s="79">
        <v>2006</v>
      </c>
      <c r="AF37" s="50"/>
      <c r="AG37" s="49"/>
      <c r="AH37" s="49"/>
      <c r="AI37" s="160"/>
      <c r="AJ37" s="160"/>
      <c r="AK37" s="51"/>
      <c r="AL37" s="51"/>
      <c r="AM37" s="51"/>
      <c r="AN37" s="51"/>
      <c r="AO37" s="51"/>
      <c r="AP37" s="51"/>
      <c r="AQ37" s="133"/>
      <c r="AR37" s="133"/>
      <c r="AS37" s="105"/>
      <c r="AT37" s="51"/>
      <c r="AU37" s="51"/>
      <c r="AV37" s="51"/>
      <c r="AW37" s="51"/>
      <c r="AX37" s="105"/>
      <c r="AY37" s="51"/>
      <c r="AZ37" s="51"/>
      <c r="BA37" s="51"/>
      <c r="BB37" s="51"/>
      <c r="BC37" s="105"/>
      <c r="BD37" s="51"/>
      <c r="BE37" s="51"/>
      <c r="BF37" s="51"/>
      <c r="BG37" s="51"/>
      <c r="BH37" s="105"/>
      <c r="BI37" s="51"/>
      <c r="BJ37" s="51"/>
      <c r="BK37" s="51"/>
      <c r="BL37" s="51"/>
      <c r="BM37" s="160"/>
      <c r="BN37" s="160"/>
      <c r="BO37" s="51"/>
      <c r="BP37" s="51"/>
      <c r="BQ37" s="51"/>
      <c r="BR37" s="51"/>
      <c r="BS37" s="51"/>
      <c r="BT37" s="51"/>
      <c r="BU37" s="133"/>
      <c r="BV37" s="133"/>
      <c r="BW37" s="118"/>
      <c r="BX37" s="51"/>
      <c r="BY37" s="51"/>
      <c r="BZ37" s="51"/>
      <c r="CA37" s="51"/>
      <c r="CB37" s="118"/>
      <c r="CC37" s="51"/>
      <c r="CD37" s="51"/>
      <c r="CE37" s="51"/>
      <c r="CF37" s="51"/>
      <c r="CG37" s="118"/>
      <c r="CH37" s="51"/>
      <c r="CI37" s="51"/>
      <c r="CJ37" s="51"/>
      <c r="CK37" s="51"/>
      <c r="CL37" s="118"/>
      <c r="CM37" s="51"/>
      <c r="CN37" s="51"/>
      <c r="CO37" s="51"/>
      <c r="CP37" s="51"/>
      <c r="CQ37" s="160"/>
      <c r="CR37" s="51"/>
      <c r="CS37" s="51"/>
      <c r="CT37" s="149"/>
      <c r="CU37" s="133"/>
      <c r="CV37" s="105"/>
      <c r="CW37" s="51"/>
      <c r="CX37" s="51"/>
      <c r="CY37" s="51"/>
      <c r="CZ37" s="51"/>
      <c r="DA37" s="105"/>
      <c r="DB37" s="51"/>
      <c r="DC37" s="21"/>
      <c r="DD37" s="52"/>
      <c r="DE37" s="51"/>
      <c r="DF37" s="160"/>
      <c r="DG37" s="51"/>
      <c r="DH37" s="51"/>
      <c r="DI37" s="51"/>
      <c r="DJ37" s="133"/>
      <c r="DK37" s="118"/>
      <c r="DL37" s="51"/>
      <c r="DM37" s="51"/>
      <c r="DN37" s="51"/>
      <c r="DO37" s="51"/>
      <c r="DP37" s="118"/>
      <c r="DQ37" s="51"/>
      <c r="DR37" s="51"/>
      <c r="DS37" s="51"/>
      <c r="DT37" s="51"/>
      <c r="DU37" s="53"/>
      <c r="DV37" s="30"/>
    </row>
    <row r="38" spans="1:126" ht="40.5" customHeight="1">
      <c r="A38" s="47"/>
      <c r="B38" s="48"/>
      <c r="C38" s="23"/>
      <c r="D38" s="49"/>
      <c r="E38" s="49"/>
      <c r="F38" s="49"/>
      <c r="G38" s="49"/>
      <c r="H38" s="49"/>
      <c r="I38" s="49"/>
      <c r="J38" s="49"/>
      <c r="K38" s="49"/>
      <c r="L38" s="49"/>
      <c r="M38" s="49" t="s">
        <v>110</v>
      </c>
      <c r="N38" s="49" t="s">
        <v>81</v>
      </c>
      <c r="O38" s="49" t="s">
        <v>111</v>
      </c>
      <c r="P38" s="49" t="s">
        <v>92</v>
      </c>
      <c r="Q38" s="49"/>
      <c r="R38" s="49"/>
      <c r="S38" s="49"/>
      <c r="T38" s="49"/>
      <c r="U38" s="49"/>
      <c r="V38" s="49"/>
      <c r="W38" s="49"/>
      <c r="X38" s="49"/>
      <c r="Y38" s="49"/>
      <c r="Z38" s="49"/>
      <c r="AA38" s="49"/>
      <c r="AB38" s="49"/>
      <c r="AC38" s="69"/>
      <c r="AD38" s="69"/>
      <c r="AE38" s="69"/>
      <c r="AF38" s="50"/>
      <c r="AG38" s="49"/>
      <c r="AH38" s="49"/>
      <c r="AI38" s="160"/>
      <c r="AJ38" s="160"/>
      <c r="AK38" s="51"/>
      <c r="AL38" s="51"/>
      <c r="AM38" s="51"/>
      <c r="AN38" s="51"/>
      <c r="AO38" s="51"/>
      <c r="AP38" s="51"/>
      <c r="AQ38" s="133"/>
      <c r="AR38" s="133"/>
      <c r="AS38" s="105"/>
      <c r="AT38" s="51"/>
      <c r="AU38" s="51"/>
      <c r="AV38" s="51"/>
      <c r="AW38" s="51"/>
      <c r="AX38" s="105"/>
      <c r="AY38" s="51"/>
      <c r="AZ38" s="51"/>
      <c r="BA38" s="51"/>
      <c r="BB38" s="51"/>
      <c r="BC38" s="105"/>
      <c r="BD38" s="51"/>
      <c r="BE38" s="51"/>
      <c r="BF38" s="51"/>
      <c r="BG38" s="51"/>
      <c r="BH38" s="105"/>
      <c r="BI38" s="51"/>
      <c r="BJ38" s="51"/>
      <c r="BK38" s="51"/>
      <c r="BL38" s="51"/>
      <c r="BM38" s="160"/>
      <c r="BN38" s="160"/>
      <c r="BO38" s="51"/>
      <c r="BP38" s="51"/>
      <c r="BQ38" s="51"/>
      <c r="BR38" s="51"/>
      <c r="BS38" s="51"/>
      <c r="BT38" s="51"/>
      <c r="BU38" s="133"/>
      <c r="BV38" s="133"/>
      <c r="BW38" s="118"/>
      <c r="BX38" s="51"/>
      <c r="BY38" s="51"/>
      <c r="BZ38" s="51"/>
      <c r="CA38" s="51"/>
      <c r="CB38" s="118"/>
      <c r="CC38" s="51"/>
      <c r="CD38" s="51"/>
      <c r="CE38" s="51"/>
      <c r="CF38" s="51"/>
      <c r="CG38" s="118"/>
      <c r="CH38" s="51"/>
      <c r="CI38" s="51"/>
      <c r="CJ38" s="51"/>
      <c r="CK38" s="51"/>
      <c r="CL38" s="118"/>
      <c r="CM38" s="51"/>
      <c r="CN38" s="51"/>
      <c r="CO38" s="51"/>
      <c r="CP38" s="51"/>
      <c r="CQ38" s="160"/>
      <c r="CR38" s="51"/>
      <c r="CS38" s="51"/>
      <c r="CT38" s="149"/>
      <c r="CU38" s="133"/>
      <c r="CV38" s="105"/>
      <c r="CW38" s="51"/>
      <c r="CX38" s="51"/>
      <c r="CY38" s="51"/>
      <c r="CZ38" s="51"/>
      <c r="DA38" s="105"/>
      <c r="DB38" s="51"/>
      <c r="DC38" s="21"/>
      <c r="DD38" s="52"/>
      <c r="DE38" s="51"/>
      <c r="DF38" s="160"/>
      <c r="DG38" s="51"/>
      <c r="DH38" s="51"/>
      <c r="DI38" s="51"/>
      <c r="DJ38" s="133"/>
      <c r="DK38" s="118"/>
      <c r="DL38" s="51"/>
      <c r="DM38" s="51"/>
      <c r="DN38" s="51"/>
      <c r="DO38" s="51"/>
      <c r="DP38" s="118"/>
      <c r="DQ38" s="51"/>
      <c r="DR38" s="51"/>
      <c r="DS38" s="51"/>
      <c r="DT38" s="51"/>
      <c r="DU38" s="53"/>
      <c r="DV38" s="30"/>
    </row>
    <row r="39" spans="1:126" ht="33.75" customHeight="1">
      <c r="A39" s="40" t="s">
        <v>112</v>
      </c>
      <c r="B39" s="170" t="s">
        <v>113</v>
      </c>
      <c r="C39" s="42" t="s">
        <v>73</v>
      </c>
      <c r="D39" s="43" t="s">
        <v>81</v>
      </c>
      <c r="E39" s="43" t="s">
        <v>75</v>
      </c>
      <c r="F39" s="43"/>
      <c r="G39" s="43"/>
      <c r="H39" s="43"/>
      <c r="I39" s="43"/>
      <c r="J39" s="43"/>
      <c r="K39" s="43"/>
      <c r="L39" s="43"/>
      <c r="M39" s="43"/>
      <c r="N39" s="43"/>
      <c r="O39" s="43"/>
      <c r="P39" s="43"/>
      <c r="Q39" s="43"/>
      <c r="R39" s="43"/>
      <c r="S39" s="43"/>
      <c r="T39" s="43"/>
      <c r="U39" s="43"/>
      <c r="V39" s="43"/>
      <c r="W39" s="43"/>
      <c r="X39" s="43"/>
      <c r="Y39" s="43"/>
      <c r="Z39" s="43"/>
      <c r="AA39" s="43"/>
      <c r="AB39" s="43"/>
      <c r="AC39" s="68"/>
      <c r="AD39" s="68"/>
      <c r="AE39" s="68"/>
      <c r="AF39" s="43" t="s">
        <v>105</v>
      </c>
      <c r="AG39" s="43" t="s">
        <v>239</v>
      </c>
      <c r="AH39" s="43" t="s">
        <v>240</v>
      </c>
      <c r="AI39" s="158">
        <v>7328.6</v>
      </c>
      <c r="AJ39" s="158">
        <v>7231.7</v>
      </c>
      <c r="AK39" s="152"/>
      <c r="AL39" s="152"/>
      <c r="AM39" s="152">
        <v>1037.7</v>
      </c>
      <c r="AN39" s="152">
        <v>1037.7</v>
      </c>
      <c r="AO39" s="152"/>
      <c r="AP39" s="152"/>
      <c r="AQ39" s="141">
        <f>AI39-AM39</f>
        <v>6290.9000000000005</v>
      </c>
      <c r="AR39" s="141">
        <f>AJ39-AN39</f>
        <v>6194</v>
      </c>
      <c r="AS39" s="104">
        <v>7023.9</v>
      </c>
      <c r="AT39" s="44"/>
      <c r="AU39" s="44">
        <v>1220.0999999999999</v>
      </c>
      <c r="AV39" s="44"/>
      <c r="AW39" s="44">
        <v>5803.8</v>
      </c>
      <c r="AX39" s="104">
        <v>6744.5</v>
      </c>
      <c r="AY39" s="44"/>
      <c r="AZ39" s="44">
        <v>973.7</v>
      </c>
      <c r="BA39" s="44"/>
      <c r="BB39" s="44">
        <v>5770.8</v>
      </c>
      <c r="BC39" s="104">
        <v>6794.5</v>
      </c>
      <c r="BD39" s="44"/>
      <c r="BE39" s="44">
        <v>973.7</v>
      </c>
      <c r="BF39" s="44"/>
      <c r="BG39" s="44">
        <v>5820.8</v>
      </c>
      <c r="BH39" s="104">
        <v>6794.5</v>
      </c>
      <c r="BI39" s="44"/>
      <c r="BJ39" s="44">
        <v>973.7</v>
      </c>
      <c r="BK39" s="44"/>
      <c r="BL39" s="44">
        <v>5820.8</v>
      </c>
      <c r="BM39" s="158">
        <v>6987.5</v>
      </c>
      <c r="BN39" s="158">
        <v>6890.6</v>
      </c>
      <c r="BO39" s="152"/>
      <c r="BP39" s="152"/>
      <c r="BQ39" s="152">
        <v>1037.7</v>
      </c>
      <c r="BR39" s="152">
        <v>1037.7</v>
      </c>
      <c r="BS39" s="152"/>
      <c r="BT39" s="152"/>
      <c r="BU39" s="141">
        <f>BM39-BQ39</f>
        <v>5949.8</v>
      </c>
      <c r="BV39" s="141">
        <f>BN39-BR39</f>
        <v>5852.9000000000005</v>
      </c>
      <c r="BW39" s="117">
        <v>6863.9</v>
      </c>
      <c r="BX39" s="44"/>
      <c r="BY39" s="44">
        <v>1120.0999999999999</v>
      </c>
      <c r="BZ39" s="44"/>
      <c r="CA39" s="44">
        <v>5743.8</v>
      </c>
      <c r="CB39" s="117">
        <v>6684.5</v>
      </c>
      <c r="CC39" s="44"/>
      <c r="CD39" s="44">
        <v>973.7</v>
      </c>
      <c r="CE39" s="44"/>
      <c r="CF39" s="44">
        <v>5710.8</v>
      </c>
      <c r="CG39" s="117">
        <v>6734.5</v>
      </c>
      <c r="CH39" s="44"/>
      <c r="CI39" s="44">
        <v>973.7</v>
      </c>
      <c r="CJ39" s="44"/>
      <c r="CK39" s="44">
        <v>5760.8</v>
      </c>
      <c r="CL39" s="117">
        <v>6734.5</v>
      </c>
      <c r="CM39" s="44"/>
      <c r="CN39" s="44">
        <v>973.7</v>
      </c>
      <c r="CO39" s="44"/>
      <c r="CP39" s="44">
        <v>5760.8</v>
      </c>
      <c r="CQ39" s="158">
        <v>7231.7</v>
      </c>
      <c r="CR39" s="152"/>
      <c r="CS39" s="152">
        <v>1037.7</v>
      </c>
      <c r="CT39" s="153"/>
      <c r="CU39" s="141">
        <f>CQ39-CS39</f>
        <v>6194</v>
      </c>
      <c r="CV39" s="104">
        <v>7023.9</v>
      </c>
      <c r="CW39" s="44"/>
      <c r="CX39" s="44">
        <v>1220.0999999999999</v>
      </c>
      <c r="CY39" s="44"/>
      <c r="CZ39" s="44">
        <v>5803.8</v>
      </c>
      <c r="DA39" s="104">
        <v>6744.5</v>
      </c>
      <c r="DB39" s="44"/>
      <c r="DC39" s="19">
        <v>973.7</v>
      </c>
      <c r="DD39" s="45"/>
      <c r="DE39" s="44">
        <v>5770.8</v>
      </c>
      <c r="DF39" s="158">
        <v>6890.6</v>
      </c>
      <c r="DG39" s="152"/>
      <c r="DH39" s="152">
        <v>1037.7</v>
      </c>
      <c r="DI39" s="152"/>
      <c r="DJ39" s="141">
        <f>DF39-DH39</f>
        <v>5852.9000000000005</v>
      </c>
      <c r="DK39" s="117">
        <v>6863.9</v>
      </c>
      <c r="DL39" s="44"/>
      <c r="DM39" s="44">
        <v>1120.0999999999999</v>
      </c>
      <c r="DN39" s="44"/>
      <c r="DO39" s="44">
        <v>5743.8</v>
      </c>
      <c r="DP39" s="117">
        <v>6684.5</v>
      </c>
      <c r="DQ39" s="44"/>
      <c r="DR39" s="44">
        <v>973.7</v>
      </c>
      <c r="DS39" s="44"/>
      <c r="DT39" s="44">
        <v>5710.8</v>
      </c>
      <c r="DU39" s="46" t="s">
        <v>82</v>
      </c>
      <c r="DV39" s="30"/>
    </row>
    <row r="40" spans="1:126" ht="30.75" customHeight="1">
      <c r="A40" s="47"/>
      <c r="B40" s="171"/>
      <c r="C40" s="23"/>
      <c r="D40" s="49"/>
      <c r="E40" s="49"/>
      <c r="F40" s="49" t="s">
        <v>107</v>
      </c>
      <c r="G40" s="49" t="s">
        <v>81</v>
      </c>
      <c r="H40" s="49" t="s">
        <v>108</v>
      </c>
      <c r="I40" s="49" t="s">
        <v>109</v>
      </c>
      <c r="J40" s="49"/>
      <c r="K40" s="49"/>
      <c r="L40" s="49"/>
      <c r="M40" s="49"/>
      <c r="N40" s="49"/>
      <c r="O40" s="49"/>
      <c r="P40" s="49"/>
      <c r="Q40" s="49"/>
      <c r="R40" s="49"/>
      <c r="S40" s="49"/>
      <c r="T40" s="49"/>
      <c r="U40" s="49"/>
      <c r="V40" s="49"/>
      <c r="W40" s="49"/>
      <c r="X40" s="49"/>
      <c r="Y40" s="49"/>
      <c r="Z40" s="49"/>
      <c r="AA40" s="49"/>
      <c r="AB40" s="49"/>
      <c r="AC40" s="69"/>
      <c r="AD40" s="69"/>
      <c r="AE40" s="69"/>
      <c r="AF40" s="50"/>
      <c r="AG40" s="49"/>
      <c r="AH40" s="49"/>
      <c r="AI40" s="160"/>
      <c r="AJ40" s="160"/>
      <c r="AK40" s="51"/>
      <c r="AL40" s="51"/>
      <c r="AM40" s="51"/>
      <c r="AN40" s="51"/>
      <c r="AO40" s="51"/>
      <c r="AP40" s="51"/>
      <c r="AQ40" s="133"/>
      <c r="AR40" s="133"/>
      <c r="AS40" s="105"/>
      <c r="AT40" s="51"/>
      <c r="AU40" s="51"/>
      <c r="AV40" s="51"/>
      <c r="AW40" s="51"/>
      <c r="AX40" s="105"/>
      <c r="AY40" s="51"/>
      <c r="AZ40" s="51"/>
      <c r="BA40" s="51"/>
      <c r="BB40" s="51"/>
      <c r="BC40" s="105"/>
      <c r="BD40" s="51"/>
      <c r="BE40" s="51"/>
      <c r="BF40" s="51"/>
      <c r="BG40" s="51"/>
      <c r="BH40" s="105"/>
      <c r="BI40" s="51"/>
      <c r="BJ40" s="51"/>
      <c r="BK40" s="51"/>
      <c r="BL40" s="51"/>
      <c r="BM40" s="172"/>
      <c r="BN40" s="172"/>
      <c r="BO40" s="173"/>
      <c r="BP40" s="173"/>
      <c r="BQ40" s="173"/>
      <c r="BR40" s="173"/>
      <c r="BS40" s="173"/>
      <c r="BT40" s="173"/>
      <c r="BU40" s="174"/>
      <c r="BV40" s="174"/>
      <c r="BW40" s="118"/>
      <c r="BX40" s="51"/>
      <c r="BY40" s="51"/>
      <c r="BZ40" s="51"/>
      <c r="CA40" s="51"/>
      <c r="CB40" s="118"/>
      <c r="CC40" s="51"/>
      <c r="CD40" s="51"/>
      <c r="CE40" s="51"/>
      <c r="CF40" s="51"/>
      <c r="CG40" s="118"/>
      <c r="CH40" s="51"/>
      <c r="CI40" s="51"/>
      <c r="CJ40" s="51"/>
      <c r="CK40" s="51"/>
      <c r="CL40" s="118"/>
      <c r="CM40" s="51"/>
      <c r="CN40" s="51"/>
      <c r="CO40" s="51"/>
      <c r="CP40" s="51"/>
      <c r="CQ40" s="172"/>
      <c r="CR40" s="173"/>
      <c r="CS40" s="173"/>
      <c r="CT40" s="175"/>
      <c r="CU40" s="174"/>
      <c r="CV40" s="105"/>
      <c r="CW40" s="51"/>
      <c r="CX40" s="51"/>
      <c r="CY40" s="51"/>
      <c r="CZ40" s="51"/>
      <c r="DA40" s="105"/>
      <c r="DB40" s="51"/>
      <c r="DC40" s="21"/>
      <c r="DD40" s="52"/>
      <c r="DE40" s="51"/>
      <c r="DF40" s="160"/>
      <c r="DG40" s="51"/>
      <c r="DH40" s="51"/>
      <c r="DI40" s="51"/>
      <c r="DJ40" s="133"/>
      <c r="DK40" s="118"/>
      <c r="DL40" s="51"/>
      <c r="DM40" s="51"/>
      <c r="DN40" s="51"/>
      <c r="DO40" s="51"/>
      <c r="DP40" s="118"/>
      <c r="DQ40" s="51"/>
      <c r="DR40" s="51"/>
      <c r="DS40" s="51"/>
      <c r="DT40" s="51"/>
      <c r="DU40" s="53"/>
      <c r="DV40" s="30"/>
    </row>
    <row r="41" spans="1:126" ht="33" customHeight="1">
      <c r="A41" s="47"/>
      <c r="B41" s="48"/>
      <c r="C41" s="23"/>
      <c r="D41" s="49"/>
      <c r="E41" s="49"/>
      <c r="F41" s="49"/>
      <c r="G41" s="49"/>
      <c r="H41" s="49"/>
      <c r="I41" s="49"/>
      <c r="J41" s="49"/>
      <c r="K41" s="49"/>
      <c r="L41" s="49"/>
      <c r="M41" s="49" t="s">
        <v>110</v>
      </c>
      <c r="N41" s="49" t="s">
        <v>81</v>
      </c>
      <c r="O41" s="49" t="s">
        <v>111</v>
      </c>
      <c r="P41" s="49" t="s">
        <v>92</v>
      </c>
      <c r="Q41" s="49"/>
      <c r="R41" s="49"/>
      <c r="S41" s="49"/>
      <c r="T41" s="49"/>
      <c r="U41" s="49"/>
      <c r="V41" s="49"/>
      <c r="W41" s="49"/>
      <c r="X41" s="49"/>
      <c r="Y41" s="49"/>
      <c r="Z41" s="49"/>
      <c r="AA41" s="49"/>
      <c r="AB41" s="49"/>
      <c r="AC41" s="75" t="s">
        <v>212</v>
      </c>
      <c r="AD41" s="75" t="s">
        <v>206</v>
      </c>
      <c r="AE41" s="75">
        <v>2006</v>
      </c>
      <c r="AF41" s="50"/>
      <c r="AG41" s="49"/>
      <c r="AH41" s="49"/>
      <c r="AI41" s="160"/>
      <c r="AJ41" s="160"/>
      <c r="AK41" s="51"/>
      <c r="AL41" s="51"/>
      <c r="AM41" s="51"/>
      <c r="AN41" s="51"/>
      <c r="AO41" s="51"/>
      <c r="AP41" s="51"/>
      <c r="AQ41" s="133"/>
      <c r="AR41" s="133"/>
      <c r="AS41" s="105"/>
      <c r="AT41" s="51"/>
      <c r="AU41" s="51"/>
      <c r="AV41" s="51"/>
      <c r="AW41" s="51"/>
      <c r="AX41" s="105"/>
      <c r="AY41" s="51"/>
      <c r="AZ41" s="51"/>
      <c r="BA41" s="51"/>
      <c r="BB41" s="51"/>
      <c r="BC41" s="105"/>
      <c r="BD41" s="51"/>
      <c r="BE41" s="51"/>
      <c r="BF41" s="51"/>
      <c r="BG41" s="51"/>
      <c r="BH41" s="105"/>
      <c r="BI41" s="51"/>
      <c r="BJ41" s="51"/>
      <c r="BK41" s="51"/>
      <c r="BL41" s="51"/>
      <c r="BM41" s="160"/>
      <c r="BN41" s="160"/>
      <c r="BO41" s="51"/>
      <c r="BP41" s="51"/>
      <c r="BQ41" s="51"/>
      <c r="BR41" s="51"/>
      <c r="BS41" s="51"/>
      <c r="BT41" s="51"/>
      <c r="BU41" s="133"/>
      <c r="BV41" s="133"/>
      <c r="BW41" s="118"/>
      <c r="BX41" s="51"/>
      <c r="BY41" s="51"/>
      <c r="BZ41" s="51"/>
      <c r="CA41" s="51"/>
      <c r="CB41" s="118"/>
      <c r="CC41" s="51"/>
      <c r="CD41" s="51"/>
      <c r="CE41" s="51"/>
      <c r="CF41" s="51"/>
      <c r="CG41" s="118"/>
      <c r="CH41" s="51"/>
      <c r="CI41" s="51"/>
      <c r="CJ41" s="51"/>
      <c r="CK41" s="51"/>
      <c r="CL41" s="118"/>
      <c r="CM41" s="51"/>
      <c r="CN41" s="51"/>
      <c r="CO41" s="51"/>
      <c r="CP41" s="51"/>
      <c r="CQ41" s="160"/>
      <c r="CR41" s="51"/>
      <c r="CS41" s="51"/>
      <c r="CT41" s="149"/>
      <c r="CU41" s="133"/>
      <c r="CV41" s="105"/>
      <c r="CW41" s="51"/>
      <c r="CX41" s="51"/>
      <c r="CY41" s="51"/>
      <c r="CZ41" s="51"/>
      <c r="DA41" s="105"/>
      <c r="DB41" s="51"/>
      <c r="DC41" s="21"/>
      <c r="DD41" s="52"/>
      <c r="DE41" s="51"/>
      <c r="DF41" s="160"/>
      <c r="DG41" s="51"/>
      <c r="DH41" s="51"/>
      <c r="DI41" s="51"/>
      <c r="DJ41" s="133"/>
      <c r="DK41" s="118"/>
      <c r="DL41" s="51"/>
      <c r="DM41" s="51"/>
      <c r="DN41" s="51"/>
      <c r="DO41" s="51"/>
      <c r="DP41" s="118"/>
      <c r="DQ41" s="51"/>
      <c r="DR41" s="51"/>
      <c r="DS41" s="51"/>
      <c r="DT41" s="51"/>
      <c r="DU41" s="53"/>
      <c r="DV41" s="30"/>
    </row>
    <row r="42" spans="1:126" ht="95.25" customHeight="1">
      <c r="A42" s="40" t="s">
        <v>114</v>
      </c>
      <c r="B42" s="170" t="s">
        <v>115</v>
      </c>
      <c r="C42" s="42" t="s">
        <v>73</v>
      </c>
      <c r="D42" s="43" t="s">
        <v>81</v>
      </c>
      <c r="E42" s="43" t="s">
        <v>75</v>
      </c>
      <c r="F42" s="43"/>
      <c r="G42" s="43"/>
      <c r="H42" s="43"/>
      <c r="I42" s="43"/>
      <c r="J42" s="43"/>
      <c r="K42" s="43"/>
      <c r="L42" s="43"/>
      <c r="M42" s="43"/>
      <c r="N42" s="43"/>
      <c r="O42" s="43"/>
      <c r="P42" s="43"/>
      <c r="Q42" s="43"/>
      <c r="R42" s="43"/>
      <c r="S42" s="43"/>
      <c r="T42" s="43"/>
      <c r="U42" s="43"/>
      <c r="V42" s="43"/>
      <c r="W42" s="43"/>
      <c r="X42" s="43"/>
      <c r="Y42" s="43"/>
      <c r="Z42" s="43"/>
      <c r="AA42" s="43"/>
      <c r="AB42" s="43"/>
      <c r="AC42" s="75" t="s">
        <v>213</v>
      </c>
      <c r="AD42" s="80" t="s">
        <v>206</v>
      </c>
      <c r="AE42" s="80">
        <v>2006.2012999999999</v>
      </c>
      <c r="AF42" s="43" t="s">
        <v>116</v>
      </c>
      <c r="AG42" s="43" t="s">
        <v>241</v>
      </c>
      <c r="AH42" s="43" t="s">
        <v>242</v>
      </c>
      <c r="AI42" s="158">
        <v>4561.8</v>
      </c>
      <c r="AJ42" s="158">
        <v>4529.3999999999996</v>
      </c>
      <c r="AK42" s="152"/>
      <c r="AL42" s="152"/>
      <c r="AM42" s="152"/>
      <c r="AN42" s="152"/>
      <c r="AO42" s="152"/>
      <c r="AP42" s="152"/>
      <c r="AQ42" s="158">
        <v>4561.8</v>
      </c>
      <c r="AR42" s="158">
        <v>4529.3999999999996</v>
      </c>
      <c r="AS42" s="104">
        <v>4287</v>
      </c>
      <c r="AT42" s="44"/>
      <c r="AU42" s="44"/>
      <c r="AV42" s="44"/>
      <c r="AW42" s="44">
        <v>4287</v>
      </c>
      <c r="AX42" s="104">
        <v>4096</v>
      </c>
      <c r="AY42" s="44"/>
      <c r="AZ42" s="44"/>
      <c r="BA42" s="44"/>
      <c r="BB42" s="44">
        <v>4096</v>
      </c>
      <c r="BC42" s="104">
        <v>4236</v>
      </c>
      <c r="BD42" s="44"/>
      <c r="BE42" s="44"/>
      <c r="BF42" s="44"/>
      <c r="BG42" s="44">
        <v>4236</v>
      </c>
      <c r="BH42" s="104">
        <v>4236</v>
      </c>
      <c r="BI42" s="44"/>
      <c r="BJ42" s="44"/>
      <c r="BK42" s="44"/>
      <c r="BL42" s="44">
        <v>4236</v>
      </c>
      <c r="BM42" s="158">
        <v>4533.6000000000004</v>
      </c>
      <c r="BN42" s="158">
        <v>4501.2</v>
      </c>
      <c r="BO42" s="152"/>
      <c r="BP42" s="152"/>
      <c r="BQ42" s="152"/>
      <c r="BR42" s="152"/>
      <c r="BS42" s="152"/>
      <c r="BT42" s="152"/>
      <c r="BU42" s="141">
        <v>4533.6000000000004</v>
      </c>
      <c r="BV42" s="141">
        <v>4501.2</v>
      </c>
      <c r="BW42" s="117">
        <v>4227</v>
      </c>
      <c r="BX42" s="44"/>
      <c r="BY42" s="44"/>
      <c r="BZ42" s="44"/>
      <c r="CA42" s="44">
        <v>4227</v>
      </c>
      <c r="CB42" s="117">
        <v>4036</v>
      </c>
      <c r="CC42" s="44"/>
      <c r="CD42" s="44"/>
      <c r="CE42" s="44"/>
      <c r="CF42" s="44">
        <v>4036</v>
      </c>
      <c r="CG42" s="117">
        <v>4176</v>
      </c>
      <c r="CH42" s="44"/>
      <c r="CI42" s="44"/>
      <c r="CJ42" s="44"/>
      <c r="CK42" s="44">
        <v>4176</v>
      </c>
      <c r="CL42" s="117">
        <v>4176</v>
      </c>
      <c r="CM42" s="44"/>
      <c r="CN42" s="44"/>
      <c r="CO42" s="44"/>
      <c r="CP42" s="44">
        <v>4176</v>
      </c>
      <c r="CQ42" s="158">
        <v>4529.3999999999996</v>
      </c>
      <c r="CR42" s="152"/>
      <c r="CS42" s="152"/>
      <c r="CT42" s="153"/>
      <c r="CU42" s="141">
        <v>4529.3999999999996</v>
      </c>
      <c r="CV42" s="104">
        <v>4287</v>
      </c>
      <c r="CW42" s="44"/>
      <c r="CX42" s="44"/>
      <c r="CY42" s="44"/>
      <c r="CZ42" s="44">
        <v>4287</v>
      </c>
      <c r="DA42" s="104">
        <v>4096</v>
      </c>
      <c r="DB42" s="44"/>
      <c r="DC42" s="19"/>
      <c r="DD42" s="45"/>
      <c r="DE42" s="44">
        <v>4096</v>
      </c>
      <c r="DF42" s="158">
        <v>4501.2</v>
      </c>
      <c r="DG42" s="152"/>
      <c r="DH42" s="152"/>
      <c r="DI42" s="152"/>
      <c r="DJ42" s="141">
        <v>4501.2</v>
      </c>
      <c r="DK42" s="117">
        <v>4227</v>
      </c>
      <c r="DL42" s="44"/>
      <c r="DM42" s="44"/>
      <c r="DN42" s="44"/>
      <c r="DO42" s="44">
        <v>4227</v>
      </c>
      <c r="DP42" s="117">
        <v>4036</v>
      </c>
      <c r="DQ42" s="44"/>
      <c r="DR42" s="44"/>
      <c r="DS42" s="44"/>
      <c r="DT42" s="44">
        <v>4036</v>
      </c>
      <c r="DU42" s="46" t="s">
        <v>82</v>
      </c>
      <c r="DV42" s="30"/>
    </row>
    <row r="43" spans="1:126" ht="80.25" customHeight="1">
      <c r="A43" s="40" t="s">
        <v>118</v>
      </c>
      <c r="B43" s="170" t="s">
        <v>119</v>
      </c>
      <c r="C43" s="42" t="s">
        <v>73</v>
      </c>
      <c r="D43" s="43" t="s">
        <v>81</v>
      </c>
      <c r="E43" s="43" t="s">
        <v>75</v>
      </c>
      <c r="F43" s="43"/>
      <c r="G43" s="43"/>
      <c r="H43" s="43"/>
      <c r="I43" s="43"/>
      <c r="J43" s="43"/>
      <c r="K43" s="43"/>
      <c r="L43" s="43"/>
      <c r="M43" s="43"/>
      <c r="N43" s="43"/>
      <c r="O43" s="43"/>
      <c r="P43" s="43"/>
      <c r="Q43" s="43"/>
      <c r="R43" s="43"/>
      <c r="S43" s="43"/>
      <c r="T43" s="43"/>
      <c r="U43" s="43"/>
      <c r="V43" s="43"/>
      <c r="W43" s="43"/>
      <c r="X43" s="43"/>
      <c r="Y43" s="43"/>
      <c r="Z43" s="43"/>
      <c r="AA43" s="43"/>
      <c r="AB43" s="43"/>
      <c r="AC43" s="75" t="s">
        <v>213</v>
      </c>
      <c r="AD43" s="80" t="s">
        <v>206</v>
      </c>
      <c r="AE43" s="80">
        <v>2006.2012999999999</v>
      </c>
      <c r="AF43" s="43" t="s">
        <v>116</v>
      </c>
      <c r="AG43" s="43" t="s">
        <v>117</v>
      </c>
      <c r="AH43" s="43" t="s">
        <v>87</v>
      </c>
      <c r="AI43" s="158">
        <v>653.6</v>
      </c>
      <c r="AJ43" s="158">
        <v>648</v>
      </c>
      <c r="AK43" s="152"/>
      <c r="AL43" s="152"/>
      <c r="AM43" s="152"/>
      <c r="AN43" s="152"/>
      <c r="AO43" s="152"/>
      <c r="AP43" s="152"/>
      <c r="AQ43" s="141">
        <v>653.6</v>
      </c>
      <c r="AR43" s="141">
        <v>648</v>
      </c>
      <c r="AS43" s="104">
        <v>308</v>
      </c>
      <c r="AT43" s="44"/>
      <c r="AU43" s="44"/>
      <c r="AV43" s="44"/>
      <c r="AW43" s="44">
        <v>308</v>
      </c>
      <c r="AX43" s="104">
        <v>240</v>
      </c>
      <c r="AY43" s="44"/>
      <c r="AZ43" s="44"/>
      <c r="BA43" s="44"/>
      <c r="BB43" s="44">
        <v>240</v>
      </c>
      <c r="BC43" s="104">
        <v>240</v>
      </c>
      <c r="BD43" s="44"/>
      <c r="BE43" s="44"/>
      <c r="BF43" s="44"/>
      <c r="BG43" s="44">
        <v>240</v>
      </c>
      <c r="BH43" s="104">
        <v>240</v>
      </c>
      <c r="BI43" s="44"/>
      <c r="BJ43" s="44"/>
      <c r="BK43" s="44"/>
      <c r="BL43" s="44">
        <v>240</v>
      </c>
      <c r="BM43" s="158">
        <v>578.70000000000005</v>
      </c>
      <c r="BN43" s="158">
        <v>573</v>
      </c>
      <c r="BO43" s="152"/>
      <c r="BP43" s="152"/>
      <c r="BQ43" s="152"/>
      <c r="BR43" s="152"/>
      <c r="BS43" s="152"/>
      <c r="BT43" s="152"/>
      <c r="BU43" s="141">
        <v>578.70000000000005</v>
      </c>
      <c r="BV43" s="141">
        <v>573</v>
      </c>
      <c r="BW43" s="117">
        <v>233</v>
      </c>
      <c r="BX43" s="44"/>
      <c r="BY43" s="44"/>
      <c r="BZ43" s="44"/>
      <c r="CA43" s="44">
        <v>233</v>
      </c>
      <c r="CB43" s="117">
        <v>240</v>
      </c>
      <c r="CC43" s="44"/>
      <c r="CD43" s="44"/>
      <c r="CE43" s="44"/>
      <c r="CF43" s="44">
        <v>240</v>
      </c>
      <c r="CG43" s="117">
        <v>240</v>
      </c>
      <c r="CH43" s="44"/>
      <c r="CI43" s="44"/>
      <c r="CJ43" s="44"/>
      <c r="CK43" s="44">
        <v>240</v>
      </c>
      <c r="CL43" s="117">
        <v>240</v>
      </c>
      <c r="CM43" s="44"/>
      <c r="CN43" s="44"/>
      <c r="CO43" s="44"/>
      <c r="CP43" s="44">
        <v>240</v>
      </c>
      <c r="CQ43" s="158">
        <v>648</v>
      </c>
      <c r="CR43" s="152"/>
      <c r="CS43" s="152"/>
      <c r="CT43" s="153"/>
      <c r="CU43" s="141">
        <v>648</v>
      </c>
      <c r="CV43" s="104">
        <v>308</v>
      </c>
      <c r="CW43" s="44"/>
      <c r="CX43" s="44"/>
      <c r="CY43" s="44"/>
      <c r="CZ43" s="44">
        <v>308</v>
      </c>
      <c r="DA43" s="104">
        <v>240</v>
      </c>
      <c r="DB43" s="44"/>
      <c r="DC43" s="19"/>
      <c r="DD43" s="45"/>
      <c r="DE43" s="44">
        <v>240</v>
      </c>
      <c r="DF43" s="158">
        <v>573</v>
      </c>
      <c r="DG43" s="152"/>
      <c r="DH43" s="152"/>
      <c r="DI43" s="152"/>
      <c r="DJ43" s="141">
        <v>573</v>
      </c>
      <c r="DK43" s="117">
        <v>233</v>
      </c>
      <c r="DL43" s="44"/>
      <c r="DM43" s="44"/>
      <c r="DN43" s="44"/>
      <c r="DO43" s="44">
        <v>233</v>
      </c>
      <c r="DP43" s="117">
        <v>240</v>
      </c>
      <c r="DQ43" s="44"/>
      <c r="DR43" s="44"/>
      <c r="DS43" s="44"/>
      <c r="DT43" s="44">
        <v>240</v>
      </c>
      <c r="DU43" s="46" t="s">
        <v>82</v>
      </c>
      <c r="DV43" s="30"/>
    </row>
    <row r="44" spans="1:126" ht="86.25" customHeight="1">
      <c r="A44" s="40" t="s">
        <v>120</v>
      </c>
      <c r="B44" s="170" t="s">
        <v>121</v>
      </c>
      <c r="C44" s="42" t="s">
        <v>73</v>
      </c>
      <c r="D44" s="43" t="s">
        <v>81</v>
      </c>
      <c r="E44" s="43" t="s">
        <v>75</v>
      </c>
      <c r="F44" s="43"/>
      <c r="G44" s="43"/>
      <c r="H44" s="43"/>
      <c r="I44" s="43"/>
      <c r="J44" s="43"/>
      <c r="K44" s="43"/>
      <c r="L44" s="43"/>
      <c r="M44" s="43"/>
      <c r="N44" s="43"/>
      <c r="O44" s="43"/>
      <c r="P44" s="43"/>
      <c r="Q44" s="43"/>
      <c r="R44" s="43"/>
      <c r="S44" s="43"/>
      <c r="T44" s="43"/>
      <c r="U44" s="43"/>
      <c r="V44" s="43"/>
      <c r="W44" s="43"/>
      <c r="X44" s="43"/>
      <c r="Y44" s="43"/>
      <c r="Z44" s="43"/>
      <c r="AA44" s="43"/>
      <c r="AB44" s="43"/>
      <c r="AC44" s="75" t="s">
        <v>214</v>
      </c>
      <c r="AD44" s="79"/>
      <c r="AE44" s="74">
        <v>2012</v>
      </c>
      <c r="AF44" s="43" t="s">
        <v>122</v>
      </c>
      <c r="AG44" s="43" t="s">
        <v>86</v>
      </c>
      <c r="AH44" s="43" t="s">
        <v>99</v>
      </c>
      <c r="AI44" s="158">
        <v>5737.6</v>
      </c>
      <c r="AJ44" s="158">
        <v>5588.3</v>
      </c>
      <c r="AK44" s="152"/>
      <c r="AL44" s="152"/>
      <c r="AM44" s="152">
        <v>172.1</v>
      </c>
      <c r="AN44" s="152">
        <v>172.1</v>
      </c>
      <c r="AO44" s="152"/>
      <c r="AP44" s="152"/>
      <c r="AQ44" s="141">
        <f>AI44-AM44</f>
        <v>5565.5</v>
      </c>
      <c r="AR44" s="141">
        <f>AJ44-AN44</f>
        <v>5416.2</v>
      </c>
      <c r="AS44" s="104">
        <v>4105</v>
      </c>
      <c r="AT44" s="44"/>
      <c r="AU44" s="44">
        <v>260.8</v>
      </c>
      <c r="AV44" s="44"/>
      <c r="AW44" s="44">
        <v>3844.2</v>
      </c>
      <c r="AX44" s="104">
        <v>3909</v>
      </c>
      <c r="AY44" s="44"/>
      <c r="AZ44" s="44"/>
      <c r="BA44" s="44"/>
      <c r="BB44" s="44">
        <v>3909</v>
      </c>
      <c r="BC44" s="104">
        <v>3744</v>
      </c>
      <c r="BD44" s="44"/>
      <c r="BE44" s="44"/>
      <c r="BF44" s="44"/>
      <c r="BG44" s="44">
        <v>3744</v>
      </c>
      <c r="BH44" s="104">
        <v>3744</v>
      </c>
      <c r="BI44" s="44"/>
      <c r="BJ44" s="44"/>
      <c r="BK44" s="44"/>
      <c r="BL44" s="44">
        <v>3744</v>
      </c>
      <c r="BM44" s="158">
        <f>BQ44+BU44</f>
        <v>5387.5</v>
      </c>
      <c r="BN44" s="158">
        <f>BR44+BV44</f>
        <v>5238.2000000000007</v>
      </c>
      <c r="BO44" s="152"/>
      <c r="BP44" s="152"/>
      <c r="BQ44" s="152">
        <v>172.1</v>
      </c>
      <c r="BR44" s="152">
        <v>172.1</v>
      </c>
      <c r="BS44" s="152"/>
      <c r="BT44" s="152"/>
      <c r="BU44" s="141">
        <v>5215.3999999999996</v>
      </c>
      <c r="BV44" s="141">
        <v>5066.1000000000004</v>
      </c>
      <c r="BW44" s="117">
        <v>4105</v>
      </c>
      <c r="BX44" s="44"/>
      <c r="BY44" s="44">
        <v>260.8</v>
      </c>
      <c r="BZ44" s="44"/>
      <c r="CA44" s="44">
        <v>3844.2</v>
      </c>
      <c r="CB44" s="117">
        <v>3909</v>
      </c>
      <c r="CC44" s="44"/>
      <c r="CD44" s="44"/>
      <c r="CE44" s="44"/>
      <c r="CF44" s="44">
        <v>3909</v>
      </c>
      <c r="CG44" s="117">
        <v>3744</v>
      </c>
      <c r="CH44" s="44"/>
      <c r="CI44" s="44"/>
      <c r="CJ44" s="44"/>
      <c r="CK44" s="44">
        <v>3744</v>
      </c>
      <c r="CL44" s="117">
        <v>3744</v>
      </c>
      <c r="CM44" s="44"/>
      <c r="CN44" s="44"/>
      <c r="CO44" s="44"/>
      <c r="CP44" s="44">
        <v>3744</v>
      </c>
      <c r="CQ44" s="158">
        <v>5588.3</v>
      </c>
      <c r="CR44" s="152"/>
      <c r="CS44" s="152">
        <v>172.1</v>
      </c>
      <c r="CT44" s="153"/>
      <c r="CU44" s="141">
        <f>CQ44-CS44</f>
        <v>5416.2</v>
      </c>
      <c r="CV44" s="104">
        <v>4105</v>
      </c>
      <c r="CW44" s="44"/>
      <c r="CX44" s="44">
        <v>260.8</v>
      </c>
      <c r="CY44" s="44"/>
      <c r="CZ44" s="44">
        <v>3844.2</v>
      </c>
      <c r="DA44" s="104">
        <v>3909</v>
      </c>
      <c r="DB44" s="44"/>
      <c r="DC44" s="19"/>
      <c r="DD44" s="45"/>
      <c r="DE44" s="44">
        <v>3909</v>
      </c>
      <c r="DF44" s="158">
        <v>5238.2</v>
      </c>
      <c r="DG44" s="152"/>
      <c r="DH44" s="152">
        <v>172.1</v>
      </c>
      <c r="DI44" s="152"/>
      <c r="DJ44" s="141">
        <f>DF44-DH44</f>
        <v>5066.0999999999995</v>
      </c>
      <c r="DK44" s="117">
        <v>4105</v>
      </c>
      <c r="DL44" s="44"/>
      <c r="DM44" s="44">
        <v>260.8</v>
      </c>
      <c r="DN44" s="44"/>
      <c r="DO44" s="44">
        <v>3844.2</v>
      </c>
      <c r="DP44" s="117">
        <v>3909</v>
      </c>
      <c r="DQ44" s="44"/>
      <c r="DR44" s="44"/>
      <c r="DS44" s="44"/>
      <c r="DT44" s="44">
        <v>3909</v>
      </c>
      <c r="DU44" s="46" t="s">
        <v>82</v>
      </c>
      <c r="DV44" s="30"/>
    </row>
    <row r="45" spans="1:126" ht="50.25" customHeight="1">
      <c r="A45" s="40" t="s">
        <v>123</v>
      </c>
      <c r="B45" s="170" t="s">
        <v>124</v>
      </c>
      <c r="C45" s="42" t="s">
        <v>73</v>
      </c>
      <c r="D45" s="43" t="s">
        <v>81</v>
      </c>
      <c r="E45" s="43" t="s">
        <v>75</v>
      </c>
      <c r="F45" s="43"/>
      <c r="G45" s="43"/>
      <c r="H45" s="43"/>
      <c r="I45" s="43"/>
      <c r="J45" s="43"/>
      <c r="K45" s="43"/>
      <c r="L45" s="43"/>
      <c r="M45" s="43"/>
      <c r="N45" s="43"/>
      <c r="O45" s="43"/>
      <c r="P45" s="43"/>
      <c r="Q45" s="43"/>
      <c r="R45" s="43"/>
      <c r="S45" s="43"/>
      <c r="T45" s="43"/>
      <c r="U45" s="43"/>
      <c r="V45" s="43"/>
      <c r="W45" s="43"/>
      <c r="X45" s="43"/>
      <c r="Y45" s="43"/>
      <c r="Z45" s="43"/>
      <c r="AA45" s="43"/>
      <c r="AB45" s="43"/>
      <c r="AC45" s="75" t="s">
        <v>214</v>
      </c>
      <c r="AD45" s="79"/>
      <c r="AE45" s="74">
        <v>2012</v>
      </c>
      <c r="AF45" s="43" t="s">
        <v>122</v>
      </c>
      <c r="AG45" s="43" t="s">
        <v>86</v>
      </c>
      <c r="AH45" s="43" t="s">
        <v>99</v>
      </c>
      <c r="AI45" s="158">
        <v>662.9</v>
      </c>
      <c r="AJ45" s="158">
        <v>662.9</v>
      </c>
      <c r="AK45" s="152"/>
      <c r="AL45" s="152"/>
      <c r="AM45" s="152"/>
      <c r="AN45" s="152"/>
      <c r="AO45" s="152"/>
      <c r="AP45" s="152"/>
      <c r="AQ45" s="141">
        <v>662.9</v>
      </c>
      <c r="AR45" s="141">
        <v>662.9</v>
      </c>
      <c r="AS45" s="104">
        <v>766</v>
      </c>
      <c r="AT45" s="44"/>
      <c r="AU45" s="44">
        <v>700</v>
      </c>
      <c r="AV45" s="44"/>
      <c r="AW45" s="44">
        <v>66</v>
      </c>
      <c r="AX45" s="104">
        <v>66</v>
      </c>
      <c r="AY45" s="44"/>
      <c r="AZ45" s="44"/>
      <c r="BA45" s="44"/>
      <c r="BB45" s="44">
        <v>66</v>
      </c>
      <c r="BC45" s="104"/>
      <c r="BD45" s="44"/>
      <c r="BE45" s="44"/>
      <c r="BF45" s="44"/>
      <c r="BG45" s="44"/>
      <c r="BH45" s="104"/>
      <c r="BI45" s="44"/>
      <c r="BJ45" s="44"/>
      <c r="BK45" s="44"/>
      <c r="BL45" s="44"/>
      <c r="BM45" s="158">
        <v>662.9</v>
      </c>
      <c r="BN45" s="158">
        <v>662.6</v>
      </c>
      <c r="BO45" s="152"/>
      <c r="BP45" s="152"/>
      <c r="BQ45" s="152"/>
      <c r="BR45" s="152"/>
      <c r="BS45" s="152"/>
      <c r="BT45" s="152"/>
      <c r="BU45" s="141">
        <v>662.9</v>
      </c>
      <c r="BV45" s="141">
        <v>662.9</v>
      </c>
      <c r="BW45" s="117">
        <v>766</v>
      </c>
      <c r="BX45" s="44"/>
      <c r="BY45" s="44">
        <v>700</v>
      </c>
      <c r="BZ45" s="44"/>
      <c r="CA45" s="44">
        <v>66</v>
      </c>
      <c r="CB45" s="117">
        <v>66</v>
      </c>
      <c r="CC45" s="44"/>
      <c r="CD45" s="44"/>
      <c r="CE45" s="44"/>
      <c r="CF45" s="44">
        <v>66</v>
      </c>
      <c r="CG45" s="117"/>
      <c r="CH45" s="44"/>
      <c r="CI45" s="44"/>
      <c r="CJ45" s="44"/>
      <c r="CK45" s="44"/>
      <c r="CL45" s="117"/>
      <c r="CM45" s="44"/>
      <c r="CN45" s="44"/>
      <c r="CO45" s="44"/>
      <c r="CP45" s="44"/>
      <c r="CQ45" s="158">
        <v>662.9</v>
      </c>
      <c r="CR45" s="152"/>
      <c r="CS45" s="152"/>
      <c r="CT45" s="153"/>
      <c r="CU45" s="141">
        <v>662.9</v>
      </c>
      <c r="CV45" s="104">
        <v>766</v>
      </c>
      <c r="CW45" s="44"/>
      <c r="CX45" s="44">
        <v>700</v>
      </c>
      <c r="CY45" s="44"/>
      <c r="CZ45" s="44">
        <v>66</v>
      </c>
      <c r="DA45" s="104">
        <v>66</v>
      </c>
      <c r="DB45" s="44"/>
      <c r="DC45" s="19"/>
      <c r="DD45" s="45"/>
      <c r="DE45" s="44">
        <v>66</v>
      </c>
      <c r="DF45" s="158">
        <v>662.9</v>
      </c>
      <c r="DG45" s="152"/>
      <c r="DH45" s="152"/>
      <c r="DI45" s="152"/>
      <c r="DJ45" s="141">
        <v>662.9</v>
      </c>
      <c r="DK45" s="117">
        <v>766</v>
      </c>
      <c r="DL45" s="44"/>
      <c r="DM45" s="44">
        <v>700</v>
      </c>
      <c r="DN45" s="44"/>
      <c r="DO45" s="44">
        <v>66</v>
      </c>
      <c r="DP45" s="117">
        <v>66</v>
      </c>
      <c r="DQ45" s="44"/>
      <c r="DR45" s="44"/>
      <c r="DS45" s="44"/>
      <c r="DT45" s="44">
        <v>66</v>
      </c>
      <c r="DU45" s="46" t="s">
        <v>82</v>
      </c>
      <c r="DV45" s="30"/>
    </row>
    <row r="46" spans="1:126" ht="66" customHeight="1">
      <c r="A46" s="40" t="s">
        <v>125</v>
      </c>
      <c r="B46" s="170" t="s">
        <v>126</v>
      </c>
      <c r="C46" s="42" t="s">
        <v>73</v>
      </c>
      <c r="D46" s="43" t="s">
        <v>81</v>
      </c>
      <c r="E46" s="43" t="s">
        <v>75</v>
      </c>
      <c r="F46" s="43"/>
      <c r="G46" s="43"/>
      <c r="H46" s="43"/>
      <c r="I46" s="43"/>
      <c r="J46" s="43"/>
      <c r="K46" s="43"/>
      <c r="L46" s="43"/>
      <c r="M46" s="43"/>
      <c r="N46" s="43"/>
      <c r="O46" s="43"/>
      <c r="P46" s="43"/>
      <c r="Q46" s="43"/>
      <c r="R46" s="43"/>
      <c r="S46" s="43"/>
      <c r="T46" s="43"/>
      <c r="U46" s="43"/>
      <c r="V46" s="43"/>
      <c r="W46" s="43"/>
      <c r="X46" s="43"/>
      <c r="Y46" s="43"/>
      <c r="Z46" s="43"/>
      <c r="AA46" s="43"/>
      <c r="AB46" s="43"/>
      <c r="AC46" s="75" t="s">
        <v>214</v>
      </c>
      <c r="AD46" s="79"/>
      <c r="AE46" s="74">
        <v>2012</v>
      </c>
      <c r="AF46" s="43" t="s">
        <v>127</v>
      </c>
      <c r="AG46" s="43" t="s">
        <v>91</v>
      </c>
      <c r="AH46" s="43" t="s">
        <v>128</v>
      </c>
      <c r="AI46" s="158">
        <v>1198.8</v>
      </c>
      <c r="AJ46" s="158">
        <v>165.8</v>
      </c>
      <c r="AK46" s="152"/>
      <c r="AL46" s="152"/>
      <c r="AM46" s="152"/>
      <c r="AN46" s="152"/>
      <c r="AO46" s="152"/>
      <c r="AP46" s="152"/>
      <c r="AQ46" s="141">
        <v>1198.8</v>
      </c>
      <c r="AR46" s="141">
        <v>165.8</v>
      </c>
      <c r="AS46" s="104">
        <v>478.8</v>
      </c>
      <c r="AT46" s="44"/>
      <c r="AU46" s="44"/>
      <c r="AV46" s="44"/>
      <c r="AW46" s="44">
        <v>478.8</v>
      </c>
      <c r="AX46" s="104">
        <v>869</v>
      </c>
      <c r="AY46" s="44"/>
      <c r="AZ46" s="44"/>
      <c r="BA46" s="44"/>
      <c r="BB46" s="44">
        <v>869</v>
      </c>
      <c r="BC46" s="104">
        <v>400</v>
      </c>
      <c r="BD46" s="44"/>
      <c r="BE46" s="44"/>
      <c r="BF46" s="44"/>
      <c r="BG46" s="44">
        <v>400</v>
      </c>
      <c r="BH46" s="104">
        <v>400</v>
      </c>
      <c r="BI46" s="44"/>
      <c r="BJ46" s="44"/>
      <c r="BK46" s="44"/>
      <c r="BL46" s="44">
        <v>400</v>
      </c>
      <c r="BM46" s="158">
        <v>1198.8</v>
      </c>
      <c r="BN46" s="158">
        <v>165.8</v>
      </c>
      <c r="BO46" s="152"/>
      <c r="BP46" s="152"/>
      <c r="BQ46" s="152"/>
      <c r="BR46" s="152"/>
      <c r="BS46" s="152"/>
      <c r="BT46" s="152"/>
      <c r="BU46" s="141">
        <v>1198.8</v>
      </c>
      <c r="BV46" s="141">
        <v>165.8</v>
      </c>
      <c r="BW46" s="117">
        <v>478.8</v>
      </c>
      <c r="BX46" s="44"/>
      <c r="BY46" s="44"/>
      <c r="BZ46" s="44"/>
      <c r="CA46" s="44">
        <v>478.8</v>
      </c>
      <c r="CB46" s="117">
        <v>869</v>
      </c>
      <c r="CC46" s="44"/>
      <c r="CD46" s="44"/>
      <c r="CE46" s="44"/>
      <c r="CF46" s="44">
        <v>869</v>
      </c>
      <c r="CG46" s="117">
        <v>400</v>
      </c>
      <c r="CH46" s="44"/>
      <c r="CI46" s="44"/>
      <c r="CJ46" s="44"/>
      <c r="CK46" s="44">
        <v>400</v>
      </c>
      <c r="CL46" s="117">
        <v>400</v>
      </c>
      <c r="CM46" s="44"/>
      <c r="CN46" s="44"/>
      <c r="CO46" s="44"/>
      <c r="CP46" s="44">
        <v>400</v>
      </c>
      <c r="CQ46" s="158">
        <v>165.8</v>
      </c>
      <c r="CR46" s="152"/>
      <c r="CS46" s="152"/>
      <c r="CT46" s="153"/>
      <c r="CU46" s="141">
        <v>165.8</v>
      </c>
      <c r="CV46" s="104">
        <v>478.8</v>
      </c>
      <c r="CW46" s="44"/>
      <c r="CX46" s="44"/>
      <c r="CY46" s="44"/>
      <c r="CZ46" s="44">
        <v>478.8</v>
      </c>
      <c r="DA46" s="104">
        <v>869</v>
      </c>
      <c r="DB46" s="44"/>
      <c r="DC46" s="19"/>
      <c r="DD46" s="45"/>
      <c r="DE46" s="44">
        <v>869</v>
      </c>
      <c r="DF46" s="158">
        <v>165.8</v>
      </c>
      <c r="DG46" s="152"/>
      <c r="DH46" s="152"/>
      <c r="DI46" s="152"/>
      <c r="DJ46" s="141">
        <v>165.8</v>
      </c>
      <c r="DK46" s="117">
        <v>478.8</v>
      </c>
      <c r="DL46" s="44"/>
      <c r="DM46" s="44"/>
      <c r="DN46" s="44"/>
      <c r="DO46" s="44">
        <v>478.8</v>
      </c>
      <c r="DP46" s="117">
        <v>869</v>
      </c>
      <c r="DQ46" s="44"/>
      <c r="DR46" s="44"/>
      <c r="DS46" s="44"/>
      <c r="DT46" s="44">
        <v>869</v>
      </c>
      <c r="DU46" s="46" t="s">
        <v>82</v>
      </c>
      <c r="DV46" s="30"/>
    </row>
    <row r="47" spans="1:126" ht="66.75" customHeight="1">
      <c r="A47" s="40" t="s">
        <v>129</v>
      </c>
      <c r="B47" s="170" t="s">
        <v>130</v>
      </c>
      <c r="C47" s="42" t="s">
        <v>73</v>
      </c>
      <c r="D47" s="43" t="s">
        <v>81</v>
      </c>
      <c r="E47" s="43" t="s">
        <v>75</v>
      </c>
      <c r="F47" s="43"/>
      <c r="G47" s="43"/>
      <c r="H47" s="43"/>
      <c r="I47" s="43"/>
      <c r="J47" s="43"/>
      <c r="K47" s="43"/>
      <c r="L47" s="43"/>
      <c r="M47" s="43"/>
      <c r="N47" s="43"/>
      <c r="O47" s="43"/>
      <c r="P47" s="43"/>
      <c r="Q47" s="43"/>
      <c r="R47" s="43"/>
      <c r="S47" s="43"/>
      <c r="T47" s="43"/>
      <c r="U47" s="43"/>
      <c r="V47" s="43"/>
      <c r="W47" s="43"/>
      <c r="X47" s="43"/>
      <c r="Y47" s="43"/>
      <c r="Z47" s="43"/>
      <c r="AA47" s="43"/>
      <c r="AB47" s="43"/>
      <c r="AC47" s="76" t="s">
        <v>215</v>
      </c>
      <c r="AD47" s="76" t="s">
        <v>206</v>
      </c>
      <c r="AE47" s="76">
        <v>2008</v>
      </c>
      <c r="AF47" s="43" t="s">
        <v>122</v>
      </c>
      <c r="AG47" s="43" t="s">
        <v>86</v>
      </c>
      <c r="AH47" s="43" t="s">
        <v>99</v>
      </c>
      <c r="AI47" s="158">
        <v>167.2</v>
      </c>
      <c r="AJ47" s="158">
        <v>131.19999999999999</v>
      </c>
      <c r="AK47" s="152"/>
      <c r="AL47" s="152"/>
      <c r="AM47" s="152"/>
      <c r="AN47" s="152"/>
      <c r="AO47" s="152"/>
      <c r="AP47" s="152"/>
      <c r="AQ47" s="158">
        <v>167.2</v>
      </c>
      <c r="AR47" s="158">
        <v>131.19999999999999</v>
      </c>
      <c r="AS47" s="104">
        <v>220</v>
      </c>
      <c r="AT47" s="44"/>
      <c r="AU47" s="44"/>
      <c r="AV47" s="44"/>
      <c r="AW47" s="44">
        <v>220</v>
      </c>
      <c r="AX47" s="104">
        <v>220</v>
      </c>
      <c r="AY47" s="44"/>
      <c r="AZ47" s="44"/>
      <c r="BA47" s="44"/>
      <c r="BB47" s="44">
        <v>220</v>
      </c>
      <c r="BC47" s="104">
        <v>220</v>
      </c>
      <c r="BD47" s="44"/>
      <c r="BE47" s="44"/>
      <c r="BF47" s="44"/>
      <c r="BG47" s="44">
        <v>220</v>
      </c>
      <c r="BH47" s="104">
        <v>220</v>
      </c>
      <c r="BI47" s="44"/>
      <c r="BJ47" s="44"/>
      <c r="BK47" s="44"/>
      <c r="BL47" s="44">
        <v>220</v>
      </c>
      <c r="BM47" s="158">
        <v>167.2</v>
      </c>
      <c r="BN47" s="158">
        <v>131.19999999999999</v>
      </c>
      <c r="BO47" s="44"/>
      <c r="BP47" s="44"/>
      <c r="BQ47" s="44"/>
      <c r="BR47" s="44"/>
      <c r="BS47" s="44"/>
      <c r="BT47" s="44"/>
      <c r="BU47" s="158">
        <v>167.2</v>
      </c>
      <c r="BV47" s="158">
        <v>131.19999999999999</v>
      </c>
      <c r="BW47" s="117">
        <v>220</v>
      </c>
      <c r="BX47" s="44"/>
      <c r="BY47" s="44"/>
      <c r="BZ47" s="44"/>
      <c r="CA47" s="44">
        <v>220</v>
      </c>
      <c r="CB47" s="117">
        <v>220</v>
      </c>
      <c r="CC47" s="44"/>
      <c r="CD47" s="44"/>
      <c r="CE47" s="44"/>
      <c r="CF47" s="44">
        <v>220</v>
      </c>
      <c r="CG47" s="117">
        <v>220</v>
      </c>
      <c r="CH47" s="44"/>
      <c r="CI47" s="44"/>
      <c r="CJ47" s="44"/>
      <c r="CK47" s="44">
        <v>220</v>
      </c>
      <c r="CL47" s="117">
        <v>220</v>
      </c>
      <c r="CM47" s="44"/>
      <c r="CN47" s="44"/>
      <c r="CO47" s="44"/>
      <c r="CP47" s="44">
        <v>220</v>
      </c>
      <c r="CQ47" s="158">
        <v>131.19999999999999</v>
      </c>
      <c r="CR47" s="152"/>
      <c r="CS47" s="152"/>
      <c r="CT47" s="153"/>
      <c r="CU47" s="158">
        <v>131.19999999999999</v>
      </c>
      <c r="CV47" s="104">
        <v>220</v>
      </c>
      <c r="CW47" s="44"/>
      <c r="CX47" s="44"/>
      <c r="CY47" s="44"/>
      <c r="CZ47" s="44">
        <v>220</v>
      </c>
      <c r="DA47" s="104">
        <v>220</v>
      </c>
      <c r="DB47" s="44"/>
      <c r="DC47" s="19"/>
      <c r="DD47" s="45"/>
      <c r="DE47" s="44">
        <v>220</v>
      </c>
      <c r="DF47" s="158">
        <v>131.19999999999999</v>
      </c>
      <c r="DG47" s="152"/>
      <c r="DH47" s="152"/>
      <c r="DI47" s="152"/>
      <c r="DJ47" s="158">
        <v>131.19999999999999</v>
      </c>
      <c r="DK47" s="117">
        <v>220</v>
      </c>
      <c r="DL47" s="44"/>
      <c r="DM47" s="44"/>
      <c r="DN47" s="44"/>
      <c r="DO47" s="44">
        <v>220</v>
      </c>
      <c r="DP47" s="117">
        <v>220</v>
      </c>
      <c r="DQ47" s="44"/>
      <c r="DR47" s="44"/>
      <c r="DS47" s="44"/>
      <c r="DT47" s="44">
        <v>220</v>
      </c>
      <c r="DU47" s="46" t="s">
        <v>82</v>
      </c>
      <c r="DV47" s="30"/>
    </row>
    <row r="48" spans="1:126" ht="62.25" customHeight="1">
      <c r="A48" s="40" t="s">
        <v>131</v>
      </c>
      <c r="B48" s="170" t="s">
        <v>132</v>
      </c>
      <c r="C48" s="42" t="s">
        <v>73</v>
      </c>
      <c r="D48" s="43" t="s">
        <v>81</v>
      </c>
      <c r="E48" s="43" t="s">
        <v>75</v>
      </c>
      <c r="F48" s="43"/>
      <c r="G48" s="43"/>
      <c r="H48" s="43"/>
      <c r="I48" s="43"/>
      <c r="J48" s="43"/>
      <c r="K48" s="43"/>
      <c r="L48" s="43"/>
      <c r="M48" s="43"/>
      <c r="N48" s="43"/>
      <c r="O48" s="43"/>
      <c r="P48" s="43"/>
      <c r="Q48" s="43"/>
      <c r="R48" s="43"/>
      <c r="S48" s="43"/>
      <c r="T48" s="43"/>
      <c r="U48" s="43"/>
      <c r="V48" s="43"/>
      <c r="W48" s="43"/>
      <c r="X48" s="43"/>
      <c r="Y48" s="43"/>
      <c r="Z48" s="43"/>
      <c r="AA48" s="43"/>
      <c r="AB48" s="43"/>
      <c r="AC48" s="76" t="s">
        <v>216</v>
      </c>
      <c r="AD48" s="76" t="s">
        <v>206</v>
      </c>
      <c r="AE48" s="76">
        <v>2016</v>
      </c>
      <c r="AF48" s="43" t="s">
        <v>31</v>
      </c>
      <c r="AG48" s="43" t="s">
        <v>91</v>
      </c>
      <c r="AH48" s="43" t="s">
        <v>128</v>
      </c>
      <c r="AI48" s="158">
        <v>2</v>
      </c>
      <c r="AJ48" s="158">
        <v>2</v>
      </c>
      <c r="AK48" s="152"/>
      <c r="AL48" s="152"/>
      <c r="AM48" s="152"/>
      <c r="AN48" s="152"/>
      <c r="AO48" s="152"/>
      <c r="AP48" s="152"/>
      <c r="AQ48" s="141">
        <v>2</v>
      </c>
      <c r="AR48" s="141">
        <v>2</v>
      </c>
      <c r="AS48" s="104">
        <v>2</v>
      </c>
      <c r="AT48" s="44"/>
      <c r="AU48" s="44"/>
      <c r="AV48" s="44"/>
      <c r="AW48" s="44">
        <v>2</v>
      </c>
      <c r="AX48" s="104">
        <v>2</v>
      </c>
      <c r="AY48" s="44"/>
      <c r="AZ48" s="44"/>
      <c r="BA48" s="44"/>
      <c r="BB48" s="44">
        <v>2</v>
      </c>
      <c r="BC48" s="104">
        <v>2</v>
      </c>
      <c r="BD48" s="44"/>
      <c r="BE48" s="44"/>
      <c r="BF48" s="44"/>
      <c r="BG48" s="44">
        <v>2</v>
      </c>
      <c r="BH48" s="104">
        <v>2</v>
      </c>
      <c r="BI48" s="44"/>
      <c r="BJ48" s="44"/>
      <c r="BK48" s="44"/>
      <c r="BL48" s="44">
        <v>2</v>
      </c>
      <c r="BM48" s="158">
        <v>2</v>
      </c>
      <c r="BN48" s="158">
        <v>2</v>
      </c>
      <c r="BO48" s="152"/>
      <c r="BP48" s="152"/>
      <c r="BQ48" s="152"/>
      <c r="BR48" s="152"/>
      <c r="BS48" s="152"/>
      <c r="BT48" s="152"/>
      <c r="BU48" s="141">
        <v>2</v>
      </c>
      <c r="BV48" s="141">
        <v>2</v>
      </c>
      <c r="BW48" s="117">
        <v>2</v>
      </c>
      <c r="BX48" s="44"/>
      <c r="BY48" s="44"/>
      <c r="BZ48" s="44"/>
      <c r="CA48" s="44">
        <v>2</v>
      </c>
      <c r="CB48" s="117">
        <v>2</v>
      </c>
      <c r="CC48" s="44"/>
      <c r="CD48" s="44"/>
      <c r="CE48" s="44"/>
      <c r="CF48" s="44">
        <v>2</v>
      </c>
      <c r="CG48" s="117">
        <v>2</v>
      </c>
      <c r="CH48" s="44"/>
      <c r="CI48" s="44"/>
      <c r="CJ48" s="44"/>
      <c r="CK48" s="44">
        <v>2</v>
      </c>
      <c r="CL48" s="117">
        <v>2</v>
      </c>
      <c r="CM48" s="44"/>
      <c r="CN48" s="44"/>
      <c r="CO48" s="44"/>
      <c r="CP48" s="44">
        <v>2</v>
      </c>
      <c r="CQ48" s="158">
        <v>2</v>
      </c>
      <c r="CR48" s="152"/>
      <c r="CS48" s="152"/>
      <c r="CT48" s="153"/>
      <c r="CU48" s="141">
        <v>2</v>
      </c>
      <c r="CV48" s="104">
        <v>2</v>
      </c>
      <c r="CW48" s="44"/>
      <c r="CX48" s="44"/>
      <c r="CY48" s="44"/>
      <c r="CZ48" s="44">
        <v>2</v>
      </c>
      <c r="DA48" s="104">
        <v>2</v>
      </c>
      <c r="DB48" s="44"/>
      <c r="DC48" s="19"/>
      <c r="DD48" s="45"/>
      <c r="DE48" s="44">
        <v>2</v>
      </c>
      <c r="DF48" s="158">
        <v>2</v>
      </c>
      <c r="DG48" s="152"/>
      <c r="DH48" s="152"/>
      <c r="DI48" s="152"/>
      <c r="DJ48" s="141">
        <v>2</v>
      </c>
      <c r="DK48" s="117">
        <v>2</v>
      </c>
      <c r="DL48" s="44"/>
      <c r="DM48" s="44"/>
      <c r="DN48" s="44"/>
      <c r="DO48" s="44">
        <v>2</v>
      </c>
      <c r="DP48" s="117">
        <v>2</v>
      </c>
      <c r="DQ48" s="44"/>
      <c r="DR48" s="44"/>
      <c r="DS48" s="44"/>
      <c r="DT48" s="44">
        <v>2</v>
      </c>
      <c r="DU48" s="46" t="s">
        <v>82</v>
      </c>
      <c r="DV48" s="30"/>
    </row>
    <row r="49" spans="1:126" ht="90" customHeight="1">
      <c r="A49" s="40" t="s">
        <v>133</v>
      </c>
      <c r="B49" s="170" t="s">
        <v>134</v>
      </c>
      <c r="C49" s="42" t="s">
        <v>73</v>
      </c>
      <c r="D49" s="43" t="s">
        <v>81</v>
      </c>
      <c r="E49" s="43" t="s">
        <v>75</v>
      </c>
      <c r="F49" s="43"/>
      <c r="G49" s="43"/>
      <c r="H49" s="43"/>
      <c r="I49" s="43"/>
      <c r="J49" s="43"/>
      <c r="K49" s="43"/>
      <c r="L49" s="43"/>
      <c r="M49" s="43"/>
      <c r="N49" s="43"/>
      <c r="O49" s="43"/>
      <c r="P49" s="43"/>
      <c r="Q49" s="43"/>
      <c r="R49" s="43"/>
      <c r="S49" s="43"/>
      <c r="T49" s="43"/>
      <c r="U49" s="43"/>
      <c r="V49" s="43"/>
      <c r="W49" s="43"/>
      <c r="X49" s="43"/>
      <c r="Y49" s="43"/>
      <c r="Z49" s="43"/>
      <c r="AA49" s="43"/>
      <c r="AB49" s="43"/>
      <c r="AC49" s="76" t="s">
        <v>217</v>
      </c>
      <c r="AD49" s="76" t="s">
        <v>206</v>
      </c>
      <c r="AE49" s="76">
        <v>2007</v>
      </c>
      <c r="AF49" s="43" t="s">
        <v>135</v>
      </c>
      <c r="AG49" s="43" t="s">
        <v>136</v>
      </c>
      <c r="AH49" s="43" t="s">
        <v>136</v>
      </c>
      <c r="AI49" s="158">
        <v>153.69999999999999</v>
      </c>
      <c r="AJ49" s="158">
        <v>153.69999999999999</v>
      </c>
      <c r="AK49" s="152"/>
      <c r="AL49" s="152"/>
      <c r="AM49" s="152"/>
      <c r="AN49" s="152"/>
      <c r="AO49" s="152"/>
      <c r="AP49" s="152"/>
      <c r="AQ49" s="158">
        <v>153.69999999999999</v>
      </c>
      <c r="AR49" s="158">
        <v>153.69999999999999</v>
      </c>
      <c r="AS49" s="104">
        <v>147.1</v>
      </c>
      <c r="AT49" s="44"/>
      <c r="AU49" s="44"/>
      <c r="AV49" s="44"/>
      <c r="AW49" s="44">
        <v>147.1</v>
      </c>
      <c r="AX49" s="104">
        <v>130.19999999999999</v>
      </c>
      <c r="AY49" s="44"/>
      <c r="AZ49" s="44"/>
      <c r="BA49" s="44"/>
      <c r="BB49" s="44">
        <v>130.19999999999999</v>
      </c>
      <c r="BC49" s="104">
        <v>130.19999999999999</v>
      </c>
      <c r="BD49" s="44"/>
      <c r="BE49" s="44"/>
      <c r="BF49" s="44"/>
      <c r="BG49" s="44">
        <v>130.19999999999999</v>
      </c>
      <c r="BH49" s="104">
        <v>130.19999999999999</v>
      </c>
      <c r="BI49" s="44"/>
      <c r="BJ49" s="44"/>
      <c r="BK49" s="44"/>
      <c r="BL49" s="44">
        <v>130.19999999999999</v>
      </c>
      <c r="BM49" s="158">
        <v>153.69999999999999</v>
      </c>
      <c r="BN49" s="158">
        <v>153.69999999999999</v>
      </c>
      <c r="BO49" s="44"/>
      <c r="BP49" s="44"/>
      <c r="BQ49" s="44"/>
      <c r="BR49" s="44"/>
      <c r="BS49" s="44"/>
      <c r="BT49" s="44"/>
      <c r="BU49" s="158">
        <v>153.69999999999999</v>
      </c>
      <c r="BV49" s="158">
        <v>153.69999999999999</v>
      </c>
      <c r="BW49" s="117">
        <v>147.1</v>
      </c>
      <c r="BX49" s="44"/>
      <c r="BY49" s="44"/>
      <c r="BZ49" s="44"/>
      <c r="CA49" s="44">
        <v>147.1</v>
      </c>
      <c r="CB49" s="117">
        <v>130.19999999999999</v>
      </c>
      <c r="CC49" s="44"/>
      <c r="CD49" s="44"/>
      <c r="CE49" s="44"/>
      <c r="CF49" s="44">
        <v>130.19999999999999</v>
      </c>
      <c r="CG49" s="117">
        <v>130.19999999999999</v>
      </c>
      <c r="CH49" s="44"/>
      <c r="CI49" s="44"/>
      <c r="CJ49" s="44"/>
      <c r="CK49" s="44">
        <v>130.19999999999999</v>
      </c>
      <c r="CL49" s="117">
        <v>130.19999999999999</v>
      </c>
      <c r="CM49" s="44"/>
      <c r="CN49" s="44"/>
      <c r="CO49" s="44"/>
      <c r="CP49" s="44">
        <v>130.19999999999999</v>
      </c>
      <c r="CQ49" s="158">
        <v>153.69999999999999</v>
      </c>
      <c r="CR49" s="152"/>
      <c r="CS49" s="152"/>
      <c r="CT49" s="153"/>
      <c r="CU49" s="141">
        <v>153.69999999999999</v>
      </c>
      <c r="CV49" s="104">
        <v>147.1</v>
      </c>
      <c r="CW49" s="44"/>
      <c r="CX49" s="44"/>
      <c r="CY49" s="44"/>
      <c r="CZ49" s="44">
        <v>147.1</v>
      </c>
      <c r="DA49" s="104">
        <v>130.19999999999999</v>
      </c>
      <c r="DB49" s="44"/>
      <c r="DC49" s="19"/>
      <c r="DD49" s="45"/>
      <c r="DE49" s="44">
        <v>130.19999999999999</v>
      </c>
      <c r="DF49" s="158">
        <v>153.69999999999999</v>
      </c>
      <c r="DG49" s="152"/>
      <c r="DH49" s="152"/>
      <c r="DI49" s="152"/>
      <c r="DJ49" s="141">
        <v>153.69999999999999</v>
      </c>
      <c r="DK49" s="117">
        <v>147.1</v>
      </c>
      <c r="DL49" s="44"/>
      <c r="DM49" s="44"/>
      <c r="DN49" s="44"/>
      <c r="DO49" s="44">
        <v>147.1</v>
      </c>
      <c r="DP49" s="117">
        <v>130.19999999999999</v>
      </c>
      <c r="DQ49" s="44"/>
      <c r="DR49" s="44"/>
      <c r="DS49" s="44"/>
      <c r="DT49" s="44">
        <v>130.19999999999999</v>
      </c>
      <c r="DU49" s="46" t="s">
        <v>82</v>
      </c>
      <c r="DV49" s="30"/>
    </row>
    <row r="50" spans="1:126" s="98" customFormat="1" ht="59.25" customHeight="1">
      <c r="A50" s="91" t="s">
        <v>137</v>
      </c>
      <c r="B50" s="92" t="s">
        <v>138</v>
      </c>
      <c r="C50" s="93" t="s">
        <v>65</v>
      </c>
      <c r="D50" s="93" t="s">
        <v>65</v>
      </c>
      <c r="E50" s="93" t="s">
        <v>65</v>
      </c>
      <c r="F50" s="93" t="s">
        <v>65</v>
      </c>
      <c r="G50" s="93" t="s">
        <v>65</v>
      </c>
      <c r="H50" s="93" t="s">
        <v>65</v>
      </c>
      <c r="I50" s="93" t="s">
        <v>65</v>
      </c>
      <c r="J50" s="93" t="s">
        <v>65</v>
      </c>
      <c r="K50" s="93" t="s">
        <v>65</v>
      </c>
      <c r="L50" s="93" t="s">
        <v>65</v>
      </c>
      <c r="M50" s="93" t="s">
        <v>65</v>
      </c>
      <c r="N50" s="93" t="s">
        <v>65</v>
      </c>
      <c r="O50" s="93" t="s">
        <v>65</v>
      </c>
      <c r="P50" s="93" t="s">
        <v>65</v>
      </c>
      <c r="Q50" s="93" t="s">
        <v>65</v>
      </c>
      <c r="R50" s="93" t="s">
        <v>65</v>
      </c>
      <c r="S50" s="93" t="s">
        <v>65</v>
      </c>
      <c r="T50" s="93" t="s">
        <v>65</v>
      </c>
      <c r="U50" s="93" t="s">
        <v>65</v>
      </c>
      <c r="V50" s="93" t="s">
        <v>65</v>
      </c>
      <c r="W50" s="93" t="s">
        <v>65</v>
      </c>
      <c r="X50" s="93" t="s">
        <v>65</v>
      </c>
      <c r="Y50" s="93" t="s">
        <v>65</v>
      </c>
      <c r="Z50" s="93" t="s">
        <v>65</v>
      </c>
      <c r="AA50" s="93" t="s">
        <v>65</v>
      </c>
      <c r="AB50" s="93" t="s">
        <v>65</v>
      </c>
      <c r="AC50" s="94"/>
      <c r="AD50" s="94"/>
      <c r="AE50" s="94"/>
      <c r="AF50" s="93" t="s">
        <v>65</v>
      </c>
      <c r="AG50" s="93" t="s">
        <v>65</v>
      </c>
      <c r="AH50" s="93" t="s">
        <v>65</v>
      </c>
      <c r="AI50" s="95">
        <f>AI51+AI52+AI53+AI54+AI55+AI56+AI57</f>
        <v>43729</v>
      </c>
      <c r="AJ50" s="95">
        <f t="shared" ref="AJ50:CU50" si="6">AJ51+AJ52+AJ53+AJ54+AJ55+AJ56+AJ57</f>
        <v>43620.9</v>
      </c>
      <c r="AK50" s="95">
        <f t="shared" si="6"/>
        <v>0</v>
      </c>
      <c r="AL50" s="95">
        <f t="shared" si="6"/>
        <v>0</v>
      </c>
      <c r="AM50" s="95">
        <f t="shared" si="6"/>
        <v>22199.9</v>
      </c>
      <c r="AN50" s="95">
        <f t="shared" si="6"/>
        <v>22178.799999999999</v>
      </c>
      <c r="AO50" s="95">
        <f t="shared" si="6"/>
        <v>0</v>
      </c>
      <c r="AP50" s="95">
        <f t="shared" si="6"/>
        <v>0</v>
      </c>
      <c r="AQ50" s="131">
        <f t="shared" si="6"/>
        <v>21529.1</v>
      </c>
      <c r="AR50" s="131">
        <f t="shared" si="6"/>
        <v>21442.100000000002</v>
      </c>
      <c r="AS50" s="103">
        <f t="shared" si="6"/>
        <v>40864.300000000003</v>
      </c>
      <c r="AT50" s="95">
        <f t="shared" si="6"/>
        <v>0</v>
      </c>
      <c r="AU50" s="95">
        <f t="shared" si="6"/>
        <v>21574.5</v>
      </c>
      <c r="AV50" s="95">
        <f t="shared" si="6"/>
        <v>0</v>
      </c>
      <c r="AW50" s="95">
        <f t="shared" si="6"/>
        <v>19289.8</v>
      </c>
      <c r="AX50" s="103">
        <f t="shared" si="6"/>
        <v>18701</v>
      </c>
      <c r="AY50" s="95">
        <f t="shared" si="6"/>
        <v>0</v>
      </c>
      <c r="AZ50" s="95">
        <f t="shared" si="6"/>
        <v>0</v>
      </c>
      <c r="BA50" s="95">
        <f t="shared" si="6"/>
        <v>0</v>
      </c>
      <c r="BB50" s="95">
        <f t="shared" si="6"/>
        <v>18701</v>
      </c>
      <c r="BC50" s="103">
        <f t="shared" si="6"/>
        <v>19005</v>
      </c>
      <c r="BD50" s="95">
        <f t="shared" si="6"/>
        <v>0</v>
      </c>
      <c r="BE50" s="95">
        <f t="shared" si="6"/>
        <v>0</v>
      </c>
      <c r="BF50" s="95">
        <f t="shared" si="6"/>
        <v>0</v>
      </c>
      <c r="BG50" s="95">
        <f t="shared" si="6"/>
        <v>19005</v>
      </c>
      <c r="BH50" s="103">
        <f t="shared" si="6"/>
        <v>19005</v>
      </c>
      <c r="BI50" s="95">
        <f t="shared" si="6"/>
        <v>0</v>
      </c>
      <c r="BJ50" s="95">
        <f t="shared" si="6"/>
        <v>0</v>
      </c>
      <c r="BK50" s="95">
        <f t="shared" si="6"/>
        <v>0</v>
      </c>
      <c r="BL50" s="95">
        <f t="shared" si="6"/>
        <v>19005</v>
      </c>
      <c r="BM50" s="157">
        <f t="shared" si="6"/>
        <v>43683</v>
      </c>
      <c r="BN50" s="157">
        <f t="shared" si="6"/>
        <v>43574.9</v>
      </c>
      <c r="BO50" s="95">
        <f t="shared" si="6"/>
        <v>0</v>
      </c>
      <c r="BP50" s="95">
        <f t="shared" si="6"/>
        <v>0</v>
      </c>
      <c r="BQ50" s="95">
        <f t="shared" si="6"/>
        <v>22199.9</v>
      </c>
      <c r="BR50" s="95">
        <f t="shared" si="6"/>
        <v>22178.799999999999</v>
      </c>
      <c r="BS50" s="95">
        <f t="shared" si="6"/>
        <v>0</v>
      </c>
      <c r="BT50" s="95">
        <f t="shared" si="6"/>
        <v>0</v>
      </c>
      <c r="BU50" s="131">
        <f t="shared" si="6"/>
        <v>21483.1</v>
      </c>
      <c r="BV50" s="131">
        <f t="shared" si="6"/>
        <v>21396.100000000002</v>
      </c>
      <c r="BW50" s="116">
        <f t="shared" si="6"/>
        <v>40844.300000000003</v>
      </c>
      <c r="BX50" s="95">
        <f t="shared" si="6"/>
        <v>0</v>
      </c>
      <c r="BY50" s="95">
        <f t="shared" si="6"/>
        <v>21574.5</v>
      </c>
      <c r="BZ50" s="95">
        <f t="shared" si="6"/>
        <v>0</v>
      </c>
      <c r="CA50" s="95">
        <f t="shared" si="6"/>
        <v>19269.8</v>
      </c>
      <c r="CB50" s="116">
        <f t="shared" si="6"/>
        <v>18531</v>
      </c>
      <c r="CC50" s="95">
        <f t="shared" si="6"/>
        <v>0</v>
      </c>
      <c r="CD50" s="95">
        <f t="shared" si="6"/>
        <v>0</v>
      </c>
      <c r="CE50" s="95">
        <f t="shared" si="6"/>
        <v>0</v>
      </c>
      <c r="CF50" s="95">
        <f t="shared" si="6"/>
        <v>18531</v>
      </c>
      <c r="CG50" s="116">
        <f t="shared" si="6"/>
        <v>18835</v>
      </c>
      <c r="CH50" s="95">
        <f t="shared" si="6"/>
        <v>0</v>
      </c>
      <c r="CI50" s="95">
        <f t="shared" si="6"/>
        <v>0</v>
      </c>
      <c r="CJ50" s="95">
        <f t="shared" si="6"/>
        <v>0</v>
      </c>
      <c r="CK50" s="95">
        <f t="shared" si="6"/>
        <v>18835</v>
      </c>
      <c r="CL50" s="116">
        <f t="shared" si="6"/>
        <v>18835</v>
      </c>
      <c r="CM50" s="95">
        <f t="shared" si="6"/>
        <v>0</v>
      </c>
      <c r="CN50" s="95">
        <f t="shared" si="6"/>
        <v>0</v>
      </c>
      <c r="CO50" s="95">
        <f t="shared" si="6"/>
        <v>0</v>
      </c>
      <c r="CP50" s="95">
        <f t="shared" si="6"/>
        <v>18835</v>
      </c>
      <c r="CQ50" s="157">
        <f t="shared" si="6"/>
        <v>43621.200000000004</v>
      </c>
      <c r="CR50" s="95">
        <f t="shared" si="6"/>
        <v>0</v>
      </c>
      <c r="CS50" s="95">
        <f t="shared" si="6"/>
        <v>22178.799999999999</v>
      </c>
      <c r="CT50" s="147">
        <f t="shared" si="6"/>
        <v>0</v>
      </c>
      <c r="CU50" s="131">
        <f t="shared" si="6"/>
        <v>21442.400000000001</v>
      </c>
      <c r="CV50" s="103">
        <f t="shared" ref="CV50:DT50" si="7">CV51+CV52+CV53+CV54+CV55+CV56+CV57</f>
        <v>40864.300000000003</v>
      </c>
      <c r="CW50" s="95">
        <f t="shared" si="7"/>
        <v>0</v>
      </c>
      <c r="CX50" s="95">
        <f t="shared" si="7"/>
        <v>21574.5</v>
      </c>
      <c r="CY50" s="95">
        <f t="shared" si="7"/>
        <v>0</v>
      </c>
      <c r="CZ50" s="95">
        <f t="shared" si="7"/>
        <v>19289.8</v>
      </c>
      <c r="DA50" s="103">
        <f t="shared" si="7"/>
        <v>18701</v>
      </c>
      <c r="DB50" s="95">
        <f t="shared" si="7"/>
        <v>0</v>
      </c>
      <c r="DC50" s="95">
        <f t="shared" si="7"/>
        <v>0</v>
      </c>
      <c r="DD50" s="95">
        <f t="shared" si="7"/>
        <v>0</v>
      </c>
      <c r="DE50" s="95">
        <f t="shared" si="7"/>
        <v>18701</v>
      </c>
      <c r="DF50" s="157">
        <f t="shared" si="7"/>
        <v>43575.200000000004</v>
      </c>
      <c r="DG50" s="95">
        <f t="shared" si="7"/>
        <v>0</v>
      </c>
      <c r="DH50" s="95">
        <f t="shared" si="7"/>
        <v>22178.799999999999</v>
      </c>
      <c r="DI50" s="95">
        <f t="shared" si="7"/>
        <v>0</v>
      </c>
      <c r="DJ50" s="131">
        <f t="shared" si="7"/>
        <v>21396.400000000001</v>
      </c>
      <c r="DK50" s="116">
        <f t="shared" si="7"/>
        <v>40844.300000000003</v>
      </c>
      <c r="DL50" s="95">
        <f t="shared" si="7"/>
        <v>0</v>
      </c>
      <c r="DM50" s="95">
        <f t="shared" si="7"/>
        <v>21574.5</v>
      </c>
      <c r="DN50" s="95">
        <f t="shared" si="7"/>
        <v>0</v>
      </c>
      <c r="DO50" s="95">
        <f t="shared" si="7"/>
        <v>19269.8</v>
      </c>
      <c r="DP50" s="116">
        <f t="shared" si="7"/>
        <v>18531</v>
      </c>
      <c r="DQ50" s="95">
        <f t="shared" si="7"/>
        <v>0</v>
      </c>
      <c r="DR50" s="95">
        <f t="shared" si="7"/>
        <v>0</v>
      </c>
      <c r="DS50" s="95">
        <f t="shared" si="7"/>
        <v>0</v>
      </c>
      <c r="DT50" s="95">
        <f t="shared" si="7"/>
        <v>18531</v>
      </c>
      <c r="DU50" s="96" t="s">
        <v>66</v>
      </c>
      <c r="DV50" s="97"/>
    </row>
    <row r="51" spans="1:126" ht="54.75" customHeight="1">
      <c r="A51" s="40" t="s">
        <v>139</v>
      </c>
      <c r="B51" s="170" t="s">
        <v>140</v>
      </c>
      <c r="C51" s="42" t="s">
        <v>73</v>
      </c>
      <c r="D51" s="43" t="s">
        <v>81</v>
      </c>
      <c r="E51" s="43" t="s">
        <v>75</v>
      </c>
      <c r="F51" s="43"/>
      <c r="G51" s="43"/>
      <c r="H51" s="43"/>
      <c r="I51" s="43"/>
      <c r="J51" s="43"/>
      <c r="K51" s="43"/>
      <c r="L51" s="43"/>
      <c r="M51" s="43"/>
      <c r="N51" s="43"/>
      <c r="O51" s="43"/>
      <c r="P51" s="43"/>
      <c r="Q51" s="43"/>
      <c r="R51" s="43"/>
      <c r="S51" s="43"/>
      <c r="T51" s="43"/>
      <c r="U51" s="43"/>
      <c r="V51" s="43"/>
      <c r="W51" s="43"/>
      <c r="X51" s="43"/>
      <c r="Y51" s="43"/>
      <c r="Z51" s="43"/>
      <c r="AA51" s="43"/>
      <c r="AB51" s="43"/>
      <c r="AC51" s="82" t="s">
        <v>218</v>
      </c>
      <c r="AD51" s="76" t="s">
        <v>206</v>
      </c>
      <c r="AE51" s="76">
        <v>2006</v>
      </c>
      <c r="AF51" s="43" t="s">
        <v>30</v>
      </c>
      <c r="AG51" s="43" t="s">
        <v>76</v>
      </c>
      <c r="AH51" s="43" t="s">
        <v>91</v>
      </c>
      <c r="AI51" s="158">
        <v>3975.3</v>
      </c>
      <c r="AJ51" s="158">
        <v>3905.4</v>
      </c>
      <c r="AK51" s="152"/>
      <c r="AL51" s="152"/>
      <c r="AM51" s="152"/>
      <c r="AN51" s="152"/>
      <c r="AO51" s="152"/>
      <c r="AP51" s="152"/>
      <c r="AQ51" s="158">
        <v>3975.3</v>
      </c>
      <c r="AR51" s="158">
        <v>3905.4</v>
      </c>
      <c r="AS51" s="104">
        <v>3744.4</v>
      </c>
      <c r="AT51" s="44"/>
      <c r="AU51" s="44"/>
      <c r="AV51" s="44"/>
      <c r="AW51" s="44">
        <v>3744.4</v>
      </c>
      <c r="AX51" s="104">
        <v>4472</v>
      </c>
      <c r="AY51" s="44"/>
      <c r="AZ51" s="44"/>
      <c r="BA51" s="44"/>
      <c r="BB51" s="44">
        <v>4472</v>
      </c>
      <c r="BC51" s="104">
        <v>4555</v>
      </c>
      <c r="BD51" s="44"/>
      <c r="BE51" s="44"/>
      <c r="BF51" s="44"/>
      <c r="BG51" s="44">
        <v>4555</v>
      </c>
      <c r="BH51" s="104">
        <v>4555</v>
      </c>
      <c r="BI51" s="44"/>
      <c r="BJ51" s="44"/>
      <c r="BK51" s="44"/>
      <c r="BL51" s="44">
        <v>4555</v>
      </c>
      <c r="BM51" s="158">
        <v>3955.3</v>
      </c>
      <c r="BN51" s="158">
        <v>3885.4</v>
      </c>
      <c r="BO51" s="44"/>
      <c r="BP51" s="44"/>
      <c r="BQ51" s="44"/>
      <c r="BR51" s="44"/>
      <c r="BS51" s="44"/>
      <c r="BT51" s="44"/>
      <c r="BU51" s="158">
        <v>3955.3</v>
      </c>
      <c r="BV51" s="158">
        <v>3885.4</v>
      </c>
      <c r="BW51" s="117">
        <v>3744.4</v>
      </c>
      <c r="BX51" s="44"/>
      <c r="BY51" s="44"/>
      <c r="BZ51" s="44"/>
      <c r="CA51" s="44">
        <v>3744.4</v>
      </c>
      <c r="CB51" s="117">
        <v>4322</v>
      </c>
      <c r="CC51" s="44"/>
      <c r="CD51" s="44"/>
      <c r="CE51" s="44"/>
      <c r="CF51" s="44">
        <v>4322</v>
      </c>
      <c r="CG51" s="117">
        <v>4405</v>
      </c>
      <c r="CH51" s="44"/>
      <c r="CI51" s="44"/>
      <c r="CJ51" s="44"/>
      <c r="CK51" s="44">
        <v>4405</v>
      </c>
      <c r="CL51" s="117">
        <v>4405</v>
      </c>
      <c r="CM51" s="44"/>
      <c r="CN51" s="44"/>
      <c r="CO51" s="44"/>
      <c r="CP51" s="44">
        <v>4405</v>
      </c>
      <c r="CQ51" s="158">
        <v>3905.4</v>
      </c>
      <c r="CR51" s="152"/>
      <c r="CS51" s="152"/>
      <c r="CT51" s="153"/>
      <c r="CU51" s="141">
        <v>3905.4</v>
      </c>
      <c r="CV51" s="104">
        <v>3744.4</v>
      </c>
      <c r="CW51" s="44"/>
      <c r="CX51" s="44"/>
      <c r="CY51" s="44"/>
      <c r="CZ51" s="44">
        <v>3744.4</v>
      </c>
      <c r="DA51" s="104">
        <v>4472</v>
      </c>
      <c r="DB51" s="44"/>
      <c r="DC51" s="19"/>
      <c r="DD51" s="45"/>
      <c r="DE51" s="44">
        <v>4472</v>
      </c>
      <c r="DF51" s="158">
        <v>3885.4</v>
      </c>
      <c r="DG51" s="152"/>
      <c r="DH51" s="152"/>
      <c r="DI51" s="152"/>
      <c r="DJ51" s="141">
        <v>3885.4</v>
      </c>
      <c r="DK51" s="117">
        <v>3744.4</v>
      </c>
      <c r="DL51" s="44"/>
      <c r="DM51" s="44"/>
      <c r="DN51" s="44"/>
      <c r="DO51" s="44">
        <v>3744.4</v>
      </c>
      <c r="DP51" s="117">
        <v>4322</v>
      </c>
      <c r="DQ51" s="44"/>
      <c r="DR51" s="44"/>
      <c r="DS51" s="44"/>
      <c r="DT51" s="44">
        <v>4322</v>
      </c>
      <c r="DU51" s="46" t="s">
        <v>82</v>
      </c>
      <c r="DV51" s="30"/>
    </row>
    <row r="52" spans="1:126" ht="70.5" customHeight="1">
      <c r="A52" s="40" t="s">
        <v>141</v>
      </c>
      <c r="B52" s="170" t="s">
        <v>142</v>
      </c>
      <c r="C52" s="42" t="s">
        <v>73</v>
      </c>
      <c r="D52" s="43" t="s">
        <v>81</v>
      </c>
      <c r="E52" s="43" t="s">
        <v>75</v>
      </c>
      <c r="F52" s="43"/>
      <c r="G52" s="43"/>
      <c r="H52" s="43"/>
      <c r="I52" s="43"/>
      <c r="J52" s="43"/>
      <c r="K52" s="43"/>
      <c r="L52" s="43"/>
      <c r="M52" s="43"/>
      <c r="N52" s="43"/>
      <c r="O52" s="43"/>
      <c r="P52" s="43"/>
      <c r="Q52" s="43"/>
      <c r="R52" s="43"/>
      <c r="S52" s="43"/>
      <c r="T52" s="43"/>
      <c r="U52" s="43"/>
      <c r="V52" s="43"/>
      <c r="W52" s="43"/>
      <c r="X52" s="43"/>
      <c r="Y52" s="43"/>
      <c r="Z52" s="43"/>
      <c r="AA52" s="43"/>
      <c r="AB52" s="43"/>
      <c r="AC52" s="82" t="s">
        <v>218</v>
      </c>
      <c r="AD52" s="76" t="s">
        <v>206</v>
      </c>
      <c r="AE52" s="76">
        <v>2006</v>
      </c>
      <c r="AF52" s="43" t="s">
        <v>30</v>
      </c>
      <c r="AG52" s="43" t="s">
        <v>76</v>
      </c>
      <c r="AH52" s="43" t="s">
        <v>91</v>
      </c>
      <c r="AI52" s="158">
        <v>6684.7</v>
      </c>
      <c r="AJ52" s="158">
        <v>6683.8</v>
      </c>
      <c r="AK52" s="152"/>
      <c r="AL52" s="152"/>
      <c r="AM52" s="152"/>
      <c r="AN52" s="152"/>
      <c r="AO52" s="152"/>
      <c r="AP52" s="152"/>
      <c r="AQ52" s="158">
        <v>6684.7</v>
      </c>
      <c r="AR52" s="158">
        <v>6683.8</v>
      </c>
      <c r="AS52" s="104">
        <v>5579.9</v>
      </c>
      <c r="AT52" s="44"/>
      <c r="AU52" s="44"/>
      <c r="AV52" s="44"/>
      <c r="AW52" s="44">
        <v>5579.9</v>
      </c>
      <c r="AX52" s="104">
        <v>6720</v>
      </c>
      <c r="AY52" s="44"/>
      <c r="AZ52" s="44"/>
      <c r="BA52" s="44"/>
      <c r="BB52" s="44">
        <v>6720</v>
      </c>
      <c r="BC52" s="104">
        <v>6715</v>
      </c>
      <c r="BD52" s="44"/>
      <c r="BE52" s="44"/>
      <c r="BF52" s="44"/>
      <c r="BG52" s="44">
        <v>6715</v>
      </c>
      <c r="BH52" s="104">
        <v>6715</v>
      </c>
      <c r="BI52" s="44"/>
      <c r="BJ52" s="44"/>
      <c r="BK52" s="44"/>
      <c r="BL52" s="44">
        <v>6715</v>
      </c>
      <c r="BM52" s="158">
        <v>6684.7</v>
      </c>
      <c r="BN52" s="158">
        <v>6683.8</v>
      </c>
      <c r="BO52" s="44"/>
      <c r="BP52" s="44"/>
      <c r="BQ52" s="44"/>
      <c r="BR52" s="44"/>
      <c r="BS52" s="44"/>
      <c r="BT52" s="44"/>
      <c r="BU52" s="158">
        <v>6684.7</v>
      </c>
      <c r="BV52" s="158">
        <v>6683.8</v>
      </c>
      <c r="BW52" s="117">
        <v>5579.9</v>
      </c>
      <c r="BX52" s="44"/>
      <c r="BY52" s="44"/>
      <c r="BZ52" s="44"/>
      <c r="CA52" s="44">
        <v>5579.9</v>
      </c>
      <c r="CB52" s="117">
        <v>6720</v>
      </c>
      <c r="CC52" s="44"/>
      <c r="CD52" s="44"/>
      <c r="CE52" s="44"/>
      <c r="CF52" s="44">
        <v>6720</v>
      </c>
      <c r="CG52" s="117">
        <v>6715</v>
      </c>
      <c r="CH52" s="44"/>
      <c r="CI52" s="44"/>
      <c r="CJ52" s="44"/>
      <c r="CK52" s="44">
        <v>6715</v>
      </c>
      <c r="CL52" s="117">
        <v>6715</v>
      </c>
      <c r="CM52" s="44"/>
      <c r="CN52" s="44"/>
      <c r="CO52" s="44"/>
      <c r="CP52" s="44">
        <v>6715</v>
      </c>
      <c r="CQ52" s="158">
        <v>6683.8</v>
      </c>
      <c r="CR52" s="44"/>
      <c r="CS52" s="44"/>
      <c r="CT52" s="148"/>
      <c r="CU52" s="158">
        <v>6683.8</v>
      </c>
      <c r="CV52" s="104">
        <v>5579.9</v>
      </c>
      <c r="CW52" s="44"/>
      <c r="CX52" s="44"/>
      <c r="CY52" s="44"/>
      <c r="CZ52" s="44">
        <v>5579.9</v>
      </c>
      <c r="DA52" s="104">
        <v>6720</v>
      </c>
      <c r="DB52" s="44"/>
      <c r="DC52" s="19"/>
      <c r="DD52" s="45"/>
      <c r="DE52" s="44">
        <v>6720</v>
      </c>
      <c r="DF52" s="158">
        <v>6683.8</v>
      </c>
      <c r="DG52" s="44"/>
      <c r="DH52" s="44"/>
      <c r="DI52" s="44"/>
      <c r="DJ52" s="158">
        <v>6683.8</v>
      </c>
      <c r="DK52" s="117">
        <v>5579.9</v>
      </c>
      <c r="DL52" s="44"/>
      <c r="DM52" s="44"/>
      <c r="DN52" s="44"/>
      <c r="DO52" s="44">
        <v>5579.9</v>
      </c>
      <c r="DP52" s="117">
        <v>6720</v>
      </c>
      <c r="DQ52" s="44"/>
      <c r="DR52" s="44"/>
      <c r="DS52" s="44"/>
      <c r="DT52" s="44">
        <v>6720</v>
      </c>
      <c r="DU52" s="46" t="s">
        <v>82</v>
      </c>
      <c r="DV52" s="30"/>
    </row>
    <row r="53" spans="1:126" ht="77.25" customHeight="1">
      <c r="A53" s="40" t="s">
        <v>143</v>
      </c>
      <c r="B53" s="170" t="s">
        <v>144</v>
      </c>
      <c r="C53" s="42" t="s">
        <v>73</v>
      </c>
      <c r="D53" s="43" t="s">
        <v>81</v>
      </c>
      <c r="E53" s="43" t="s">
        <v>75</v>
      </c>
      <c r="F53" s="43"/>
      <c r="G53" s="43"/>
      <c r="H53" s="43"/>
      <c r="I53" s="43"/>
      <c r="J53" s="43"/>
      <c r="K53" s="43"/>
      <c r="L53" s="43"/>
      <c r="M53" s="43"/>
      <c r="N53" s="43"/>
      <c r="O53" s="43"/>
      <c r="P53" s="43"/>
      <c r="Q53" s="43"/>
      <c r="R53" s="43"/>
      <c r="S53" s="43"/>
      <c r="T53" s="43"/>
      <c r="U53" s="43"/>
      <c r="V53" s="43"/>
      <c r="W53" s="43"/>
      <c r="X53" s="43"/>
      <c r="Y53" s="43"/>
      <c r="Z53" s="43"/>
      <c r="AA53" s="43"/>
      <c r="AB53" s="43"/>
      <c r="AC53" s="75" t="s">
        <v>208</v>
      </c>
      <c r="AD53" s="79" t="s">
        <v>206</v>
      </c>
      <c r="AE53" s="79">
        <v>2012</v>
      </c>
      <c r="AF53" s="43" t="s">
        <v>30</v>
      </c>
      <c r="AG53" s="43" t="s">
        <v>238</v>
      </c>
      <c r="AH53" s="43" t="s">
        <v>86</v>
      </c>
      <c r="AI53" s="158">
        <v>6484</v>
      </c>
      <c r="AJ53" s="158">
        <v>6473.5</v>
      </c>
      <c r="AK53" s="152"/>
      <c r="AL53" s="152"/>
      <c r="AM53" s="152"/>
      <c r="AN53" s="152"/>
      <c r="AO53" s="152"/>
      <c r="AP53" s="152"/>
      <c r="AQ53" s="158">
        <v>6484</v>
      </c>
      <c r="AR53" s="158">
        <v>6473.5</v>
      </c>
      <c r="AS53" s="104">
        <v>5820</v>
      </c>
      <c r="AT53" s="44"/>
      <c r="AU53" s="44"/>
      <c r="AV53" s="44"/>
      <c r="AW53" s="44">
        <v>5820</v>
      </c>
      <c r="AX53" s="104">
        <v>6039</v>
      </c>
      <c r="AY53" s="44"/>
      <c r="AZ53" s="44"/>
      <c r="BA53" s="44"/>
      <c r="BB53" s="44">
        <v>6039</v>
      </c>
      <c r="BC53" s="104">
        <v>6265</v>
      </c>
      <c r="BD53" s="44"/>
      <c r="BE53" s="44"/>
      <c r="BF53" s="44"/>
      <c r="BG53" s="44">
        <v>6265</v>
      </c>
      <c r="BH53" s="104">
        <v>6265</v>
      </c>
      <c r="BI53" s="44"/>
      <c r="BJ53" s="44"/>
      <c r="BK53" s="44"/>
      <c r="BL53" s="44">
        <v>6265</v>
      </c>
      <c r="BM53" s="158">
        <v>6458</v>
      </c>
      <c r="BN53" s="158">
        <v>6447.5</v>
      </c>
      <c r="BO53" s="44"/>
      <c r="BP53" s="44"/>
      <c r="BQ53" s="44"/>
      <c r="BR53" s="44"/>
      <c r="BS53" s="44"/>
      <c r="BT53" s="44"/>
      <c r="BU53" s="158">
        <v>6458</v>
      </c>
      <c r="BV53" s="158">
        <v>6447.5</v>
      </c>
      <c r="BW53" s="117">
        <v>5800</v>
      </c>
      <c r="BX53" s="44"/>
      <c r="BY53" s="44"/>
      <c r="BZ53" s="44"/>
      <c r="CA53" s="44">
        <v>5800</v>
      </c>
      <c r="CB53" s="117">
        <v>6019</v>
      </c>
      <c r="CC53" s="44"/>
      <c r="CD53" s="44"/>
      <c r="CE53" s="44"/>
      <c r="CF53" s="44">
        <v>6019</v>
      </c>
      <c r="CG53" s="117">
        <v>6245</v>
      </c>
      <c r="CH53" s="44"/>
      <c r="CI53" s="44"/>
      <c r="CJ53" s="44"/>
      <c r="CK53" s="44">
        <v>6245</v>
      </c>
      <c r="CL53" s="117">
        <v>6245</v>
      </c>
      <c r="CM53" s="44"/>
      <c r="CN53" s="44"/>
      <c r="CO53" s="44"/>
      <c r="CP53" s="44">
        <v>6245</v>
      </c>
      <c r="CQ53" s="158">
        <v>6473.5</v>
      </c>
      <c r="CR53" s="152"/>
      <c r="CS53" s="152"/>
      <c r="CT53" s="153"/>
      <c r="CU53" s="141">
        <v>6473.5</v>
      </c>
      <c r="CV53" s="104">
        <v>5820</v>
      </c>
      <c r="CW53" s="44"/>
      <c r="CX53" s="44"/>
      <c r="CY53" s="44"/>
      <c r="CZ53" s="44">
        <v>5820</v>
      </c>
      <c r="DA53" s="104">
        <v>6039</v>
      </c>
      <c r="DB53" s="44"/>
      <c r="DC53" s="19"/>
      <c r="DD53" s="45"/>
      <c r="DE53" s="44">
        <v>6039</v>
      </c>
      <c r="DF53" s="158">
        <v>6447.5</v>
      </c>
      <c r="DG53" s="152"/>
      <c r="DH53" s="152"/>
      <c r="DI53" s="152"/>
      <c r="DJ53" s="141">
        <v>6447.5</v>
      </c>
      <c r="DK53" s="117">
        <v>5800</v>
      </c>
      <c r="DL53" s="44"/>
      <c r="DM53" s="44"/>
      <c r="DN53" s="44"/>
      <c r="DO53" s="44">
        <v>5800</v>
      </c>
      <c r="DP53" s="117">
        <v>6019</v>
      </c>
      <c r="DQ53" s="44"/>
      <c r="DR53" s="44"/>
      <c r="DS53" s="44"/>
      <c r="DT53" s="44">
        <v>6019</v>
      </c>
      <c r="DU53" s="46" t="s">
        <v>82</v>
      </c>
      <c r="DV53" s="30"/>
    </row>
    <row r="54" spans="1:126" ht="90" customHeight="1">
      <c r="A54" s="40" t="s">
        <v>145</v>
      </c>
      <c r="B54" s="170" t="s">
        <v>146</v>
      </c>
      <c r="C54" s="42" t="s">
        <v>73</v>
      </c>
      <c r="D54" s="43" t="s">
        <v>81</v>
      </c>
      <c r="E54" s="43" t="s">
        <v>75</v>
      </c>
      <c r="F54" s="43"/>
      <c r="G54" s="43"/>
      <c r="H54" s="43"/>
      <c r="I54" s="43"/>
      <c r="J54" s="43"/>
      <c r="K54" s="43"/>
      <c r="L54" s="43"/>
      <c r="M54" s="43"/>
      <c r="N54" s="43"/>
      <c r="O54" s="43"/>
      <c r="P54" s="43"/>
      <c r="Q54" s="43"/>
      <c r="R54" s="43"/>
      <c r="S54" s="43"/>
      <c r="T54" s="43"/>
      <c r="U54" s="43"/>
      <c r="V54" s="43"/>
      <c r="W54" s="43"/>
      <c r="X54" s="43"/>
      <c r="Y54" s="43"/>
      <c r="Z54" s="86" t="s">
        <v>222</v>
      </c>
      <c r="AA54" s="79" t="s">
        <v>206</v>
      </c>
      <c r="AB54" s="79">
        <v>2012</v>
      </c>
      <c r="AC54" s="68"/>
      <c r="AD54" s="68"/>
      <c r="AE54" s="68"/>
      <c r="AF54" s="43" t="s">
        <v>147</v>
      </c>
      <c r="AG54" s="43" t="s">
        <v>76</v>
      </c>
      <c r="AH54" s="43" t="s">
        <v>136</v>
      </c>
      <c r="AI54" s="158">
        <v>401.7</v>
      </c>
      <c r="AJ54" s="158">
        <v>401.4</v>
      </c>
      <c r="AK54" s="44"/>
      <c r="AL54" s="44"/>
      <c r="AM54" s="44"/>
      <c r="AN54" s="44"/>
      <c r="AO54" s="44"/>
      <c r="AP54" s="44"/>
      <c r="AQ54" s="158">
        <v>401.7</v>
      </c>
      <c r="AR54" s="158">
        <v>401.4</v>
      </c>
      <c r="AS54" s="104">
        <v>0</v>
      </c>
      <c r="AT54" s="44"/>
      <c r="AU54" s="44"/>
      <c r="AV54" s="44"/>
      <c r="AW54" s="44">
        <v>0</v>
      </c>
      <c r="AX54" s="104"/>
      <c r="AY54" s="44"/>
      <c r="AZ54" s="44"/>
      <c r="BA54" s="44"/>
      <c r="BB54" s="44"/>
      <c r="BC54" s="104"/>
      <c r="BD54" s="44"/>
      <c r="BE54" s="44"/>
      <c r="BF54" s="44"/>
      <c r="BG54" s="44"/>
      <c r="BH54" s="104"/>
      <c r="BI54" s="44"/>
      <c r="BJ54" s="44"/>
      <c r="BK54" s="44"/>
      <c r="BL54" s="44"/>
      <c r="BM54" s="158">
        <v>401.7</v>
      </c>
      <c r="BN54" s="158">
        <v>401.4</v>
      </c>
      <c r="BO54" s="44"/>
      <c r="BP54" s="44"/>
      <c r="BQ54" s="44"/>
      <c r="BR54" s="44"/>
      <c r="BS54" s="44"/>
      <c r="BT54" s="44"/>
      <c r="BU54" s="158">
        <v>401.7</v>
      </c>
      <c r="BV54" s="158">
        <v>401.4</v>
      </c>
      <c r="BW54" s="117">
        <v>0</v>
      </c>
      <c r="BX54" s="44"/>
      <c r="BY54" s="44"/>
      <c r="BZ54" s="44"/>
      <c r="CA54" s="44">
        <v>0</v>
      </c>
      <c r="CB54" s="117"/>
      <c r="CC54" s="44"/>
      <c r="CD54" s="44"/>
      <c r="CE54" s="44"/>
      <c r="CF54" s="44"/>
      <c r="CG54" s="117"/>
      <c r="CH54" s="44"/>
      <c r="CI54" s="44"/>
      <c r="CJ54" s="44"/>
      <c r="CK54" s="44"/>
      <c r="CL54" s="117"/>
      <c r="CM54" s="44"/>
      <c r="CN54" s="44"/>
      <c r="CO54" s="44"/>
      <c r="CP54" s="44"/>
      <c r="CQ54" s="158">
        <v>401.7</v>
      </c>
      <c r="CR54" s="44"/>
      <c r="CS54" s="44"/>
      <c r="CT54" s="148"/>
      <c r="CU54" s="158">
        <v>401.7</v>
      </c>
      <c r="CV54" s="104"/>
      <c r="CW54" s="44"/>
      <c r="CX54" s="44"/>
      <c r="CY54" s="44"/>
      <c r="CZ54" s="44"/>
      <c r="DA54" s="104"/>
      <c r="DB54" s="44"/>
      <c r="DC54" s="19"/>
      <c r="DD54" s="45"/>
      <c r="DE54" s="44"/>
      <c r="DF54" s="158">
        <v>401.7</v>
      </c>
      <c r="DG54" s="44"/>
      <c r="DH54" s="44"/>
      <c r="DI54" s="44"/>
      <c r="DJ54" s="158">
        <v>401.7</v>
      </c>
      <c r="DK54" s="117"/>
      <c r="DL54" s="44"/>
      <c r="DM54" s="44"/>
      <c r="DN54" s="44"/>
      <c r="DO54" s="44"/>
      <c r="DP54" s="117"/>
      <c r="DQ54" s="44"/>
      <c r="DR54" s="44"/>
      <c r="DS54" s="44"/>
      <c r="DT54" s="44"/>
      <c r="DU54" s="46" t="s">
        <v>82</v>
      </c>
      <c r="DV54" s="30"/>
    </row>
    <row r="55" spans="1:126" ht="83.25" customHeight="1">
      <c r="A55" s="40" t="s">
        <v>148</v>
      </c>
      <c r="B55" s="170" t="s">
        <v>149</v>
      </c>
      <c r="C55" s="42" t="s">
        <v>73</v>
      </c>
      <c r="D55" s="43" t="s">
        <v>81</v>
      </c>
      <c r="E55" s="43" t="s">
        <v>75</v>
      </c>
      <c r="F55" s="43"/>
      <c r="G55" s="43"/>
      <c r="H55" s="43"/>
      <c r="I55" s="43"/>
      <c r="J55" s="43"/>
      <c r="K55" s="43"/>
      <c r="L55" s="43"/>
      <c r="M55" s="43"/>
      <c r="N55" s="43"/>
      <c r="O55" s="43"/>
      <c r="P55" s="43"/>
      <c r="Q55" s="43"/>
      <c r="R55" s="43"/>
      <c r="S55" s="43"/>
      <c r="T55" s="43"/>
      <c r="U55" s="43"/>
      <c r="V55" s="43"/>
      <c r="W55" s="43"/>
      <c r="X55" s="43"/>
      <c r="Y55" s="43"/>
      <c r="Z55" s="43"/>
      <c r="AA55" s="43"/>
      <c r="AB55" s="43"/>
      <c r="AC55" s="82" t="s">
        <v>218</v>
      </c>
      <c r="AD55" s="76" t="s">
        <v>206</v>
      </c>
      <c r="AE55" s="76">
        <v>2006</v>
      </c>
      <c r="AF55" s="43" t="s">
        <v>30</v>
      </c>
      <c r="AG55" s="43" t="s">
        <v>236</v>
      </c>
      <c r="AH55" s="43" t="s">
        <v>237</v>
      </c>
      <c r="AI55" s="158">
        <v>14</v>
      </c>
      <c r="AJ55" s="158">
        <v>14</v>
      </c>
      <c r="AK55" s="44"/>
      <c r="AL55" s="44"/>
      <c r="AM55" s="44"/>
      <c r="AN55" s="44"/>
      <c r="AO55" s="44"/>
      <c r="AP55" s="44"/>
      <c r="AQ55" s="158">
        <v>14</v>
      </c>
      <c r="AR55" s="158">
        <v>14</v>
      </c>
      <c r="AS55" s="104">
        <v>20</v>
      </c>
      <c r="AT55" s="44"/>
      <c r="AU55" s="44"/>
      <c r="AV55" s="44"/>
      <c r="AW55" s="44">
        <v>20</v>
      </c>
      <c r="AX55" s="104">
        <v>20</v>
      </c>
      <c r="AY55" s="44"/>
      <c r="AZ55" s="44"/>
      <c r="BA55" s="44"/>
      <c r="BB55" s="44">
        <v>20</v>
      </c>
      <c r="BC55" s="104">
        <v>20</v>
      </c>
      <c r="BD55" s="44"/>
      <c r="BE55" s="44"/>
      <c r="BF55" s="44"/>
      <c r="BG55" s="44">
        <v>20</v>
      </c>
      <c r="BH55" s="104">
        <v>20</v>
      </c>
      <c r="BI55" s="44"/>
      <c r="BJ55" s="44"/>
      <c r="BK55" s="44"/>
      <c r="BL55" s="44">
        <v>20</v>
      </c>
      <c r="BM55" s="158">
        <v>14</v>
      </c>
      <c r="BN55" s="158">
        <v>14</v>
      </c>
      <c r="BO55" s="44"/>
      <c r="BP55" s="44"/>
      <c r="BQ55" s="44"/>
      <c r="BR55" s="44"/>
      <c r="BS55" s="44"/>
      <c r="BT55" s="44"/>
      <c r="BU55" s="158">
        <v>14</v>
      </c>
      <c r="BV55" s="158">
        <v>14</v>
      </c>
      <c r="BW55" s="117">
        <v>20</v>
      </c>
      <c r="BX55" s="44"/>
      <c r="BY55" s="44"/>
      <c r="BZ55" s="44"/>
      <c r="CA55" s="44">
        <v>20</v>
      </c>
      <c r="CB55" s="117">
        <v>20</v>
      </c>
      <c r="CC55" s="44"/>
      <c r="CD55" s="44"/>
      <c r="CE55" s="44"/>
      <c r="CF55" s="44">
        <v>20</v>
      </c>
      <c r="CG55" s="117">
        <v>20</v>
      </c>
      <c r="CH55" s="44"/>
      <c r="CI55" s="44"/>
      <c r="CJ55" s="44"/>
      <c r="CK55" s="44">
        <v>20</v>
      </c>
      <c r="CL55" s="117">
        <v>20</v>
      </c>
      <c r="CM55" s="44"/>
      <c r="CN55" s="44"/>
      <c r="CO55" s="44"/>
      <c r="CP55" s="44">
        <v>20</v>
      </c>
      <c r="CQ55" s="158">
        <v>14</v>
      </c>
      <c r="CR55" s="152"/>
      <c r="CS55" s="152"/>
      <c r="CT55" s="153"/>
      <c r="CU55" s="141">
        <v>14</v>
      </c>
      <c r="CV55" s="104">
        <v>20</v>
      </c>
      <c r="CW55" s="44"/>
      <c r="CX55" s="44"/>
      <c r="CY55" s="44"/>
      <c r="CZ55" s="44">
        <v>20</v>
      </c>
      <c r="DA55" s="104">
        <v>20</v>
      </c>
      <c r="DB55" s="44"/>
      <c r="DC55" s="19"/>
      <c r="DD55" s="45"/>
      <c r="DE55" s="44">
        <v>20</v>
      </c>
      <c r="DF55" s="158">
        <v>14</v>
      </c>
      <c r="DG55" s="152"/>
      <c r="DH55" s="152"/>
      <c r="DI55" s="153"/>
      <c r="DJ55" s="141">
        <v>14</v>
      </c>
      <c r="DK55" s="117">
        <v>20</v>
      </c>
      <c r="DL55" s="44"/>
      <c r="DM55" s="44"/>
      <c r="DN55" s="44"/>
      <c r="DO55" s="44">
        <v>20</v>
      </c>
      <c r="DP55" s="117">
        <v>20</v>
      </c>
      <c r="DQ55" s="44"/>
      <c r="DR55" s="44"/>
      <c r="DS55" s="44"/>
      <c r="DT55" s="44">
        <v>20</v>
      </c>
      <c r="DU55" s="46" t="s">
        <v>82</v>
      </c>
      <c r="DV55" s="30"/>
    </row>
    <row r="56" spans="1:126" ht="69.75" customHeight="1">
      <c r="A56" s="40" t="s">
        <v>150</v>
      </c>
      <c r="B56" s="170" t="s">
        <v>151</v>
      </c>
      <c r="C56" s="42" t="s">
        <v>73</v>
      </c>
      <c r="D56" s="43" t="s">
        <v>81</v>
      </c>
      <c r="E56" s="43" t="s">
        <v>75</v>
      </c>
      <c r="F56" s="43"/>
      <c r="G56" s="43"/>
      <c r="H56" s="43"/>
      <c r="I56" s="43"/>
      <c r="J56" s="43"/>
      <c r="K56" s="43"/>
      <c r="L56" s="43"/>
      <c r="M56" s="43"/>
      <c r="N56" s="43"/>
      <c r="O56" s="43"/>
      <c r="P56" s="43"/>
      <c r="Q56" s="43"/>
      <c r="R56" s="43"/>
      <c r="S56" s="43"/>
      <c r="T56" s="43"/>
      <c r="U56" s="43"/>
      <c r="V56" s="43"/>
      <c r="W56" s="43"/>
      <c r="X56" s="43"/>
      <c r="Y56" s="43"/>
      <c r="Z56" s="43"/>
      <c r="AA56" s="43"/>
      <c r="AB56" s="43"/>
      <c r="AC56" s="76" t="s">
        <v>214</v>
      </c>
      <c r="AD56" s="85" t="s">
        <v>206</v>
      </c>
      <c r="AE56" s="85" t="s">
        <v>221</v>
      </c>
      <c r="AF56" s="43" t="s">
        <v>85</v>
      </c>
      <c r="AG56" s="43" t="s">
        <v>243</v>
      </c>
      <c r="AH56" s="43" t="s">
        <v>244</v>
      </c>
      <c r="AI56" s="158">
        <v>25285.7</v>
      </c>
      <c r="AJ56" s="158">
        <v>25259.200000000001</v>
      </c>
      <c r="AK56" s="152"/>
      <c r="AL56" s="152"/>
      <c r="AM56" s="152">
        <v>22199.9</v>
      </c>
      <c r="AN56" s="152">
        <v>22178.799999999999</v>
      </c>
      <c r="AO56" s="152"/>
      <c r="AP56" s="152"/>
      <c r="AQ56" s="141">
        <f>AI56-AM56</f>
        <v>3085.7999999999993</v>
      </c>
      <c r="AR56" s="141">
        <f>AJ56-AN56</f>
        <v>3080.4000000000015</v>
      </c>
      <c r="AS56" s="104">
        <v>24700</v>
      </c>
      <c r="AT56" s="44"/>
      <c r="AU56" s="44">
        <v>21574.5</v>
      </c>
      <c r="AV56" s="44"/>
      <c r="AW56" s="44">
        <v>3125.5</v>
      </c>
      <c r="AX56" s="104">
        <v>250</v>
      </c>
      <c r="AY56" s="44"/>
      <c r="AZ56" s="44"/>
      <c r="BA56" s="44"/>
      <c r="BB56" s="44">
        <v>250</v>
      </c>
      <c r="BC56" s="104">
        <v>250</v>
      </c>
      <c r="BD56" s="44"/>
      <c r="BE56" s="44"/>
      <c r="BF56" s="44"/>
      <c r="BG56" s="44">
        <v>250</v>
      </c>
      <c r="BH56" s="104">
        <v>250</v>
      </c>
      <c r="BI56" s="44"/>
      <c r="BJ56" s="44"/>
      <c r="BK56" s="44"/>
      <c r="BL56" s="44">
        <v>250</v>
      </c>
      <c r="BM56" s="158">
        <v>25285.7</v>
      </c>
      <c r="BN56" s="158">
        <v>25259.200000000001</v>
      </c>
      <c r="BO56" s="152"/>
      <c r="BP56" s="152"/>
      <c r="BQ56" s="152">
        <v>22199.9</v>
      </c>
      <c r="BR56" s="152">
        <v>22178.799999999999</v>
      </c>
      <c r="BS56" s="152"/>
      <c r="BT56" s="152"/>
      <c r="BU56" s="141">
        <f>BM56-BQ56</f>
        <v>3085.7999999999993</v>
      </c>
      <c r="BV56" s="141">
        <f>BN56-BR56</f>
        <v>3080.4000000000015</v>
      </c>
      <c r="BW56" s="117">
        <v>24700</v>
      </c>
      <c r="BX56" s="44"/>
      <c r="BY56" s="44">
        <v>21574.5</v>
      </c>
      <c r="BZ56" s="44"/>
      <c r="CA56" s="44">
        <v>3125.5</v>
      </c>
      <c r="CB56" s="117">
        <v>250</v>
      </c>
      <c r="CC56" s="44"/>
      <c r="CD56" s="44"/>
      <c r="CE56" s="44"/>
      <c r="CF56" s="44">
        <v>250</v>
      </c>
      <c r="CG56" s="117">
        <v>250</v>
      </c>
      <c r="CH56" s="44"/>
      <c r="CI56" s="44"/>
      <c r="CJ56" s="44"/>
      <c r="CK56" s="44">
        <v>250</v>
      </c>
      <c r="CL56" s="117">
        <v>250</v>
      </c>
      <c r="CM56" s="44"/>
      <c r="CN56" s="44"/>
      <c r="CO56" s="44"/>
      <c r="CP56" s="44">
        <v>250</v>
      </c>
      <c r="CQ56" s="158">
        <v>25259.200000000001</v>
      </c>
      <c r="CR56" s="152"/>
      <c r="CS56" s="152">
        <v>22178.799999999999</v>
      </c>
      <c r="CT56" s="153"/>
      <c r="CU56" s="141">
        <f>CQ56-CS56</f>
        <v>3080.4000000000015</v>
      </c>
      <c r="CV56" s="104">
        <v>24700</v>
      </c>
      <c r="CW56" s="44"/>
      <c r="CX56" s="44">
        <v>21574.5</v>
      </c>
      <c r="CY56" s="44"/>
      <c r="CZ56" s="44">
        <v>3125.5</v>
      </c>
      <c r="DA56" s="104">
        <v>250</v>
      </c>
      <c r="DB56" s="44"/>
      <c r="DC56" s="19"/>
      <c r="DD56" s="45"/>
      <c r="DE56" s="44">
        <v>250</v>
      </c>
      <c r="DF56" s="158">
        <v>25259.200000000001</v>
      </c>
      <c r="DG56" s="152"/>
      <c r="DH56" s="152">
        <v>22178.799999999999</v>
      </c>
      <c r="DI56" s="153"/>
      <c r="DJ56" s="141">
        <f>DF56-DH56</f>
        <v>3080.4000000000015</v>
      </c>
      <c r="DK56" s="117">
        <v>24700</v>
      </c>
      <c r="DL56" s="44"/>
      <c r="DM56" s="44">
        <v>21574.5</v>
      </c>
      <c r="DN56" s="44"/>
      <c r="DO56" s="44">
        <v>3125.5</v>
      </c>
      <c r="DP56" s="117">
        <v>250</v>
      </c>
      <c r="DQ56" s="44"/>
      <c r="DR56" s="44"/>
      <c r="DS56" s="44"/>
      <c r="DT56" s="44">
        <v>250</v>
      </c>
      <c r="DU56" s="46" t="s">
        <v>78</v>
      </c>
      <c r="DV56" s="30"/>
    </row>
    <row r="57" spans="1:126" ht="75.75" customHeight="1">
      <c r="A57" s="40" t="s">
        <v>152</v>
      </c>
      <c r="B57" s="170" t="s">
        <v>153</v>
      </c>
      <c r="C57" s="42" t="s">
        <v>73</v>
      </c>
      <c r="D57" s="43" t="s">
        <v>81</v>
      </c>
      <c r="E57" s="43" t="s">
        <v>75</v>
      </c>
      <c r="F57" s="43"/>
      <c r="G57" s="43"/>
      <c r="H57" s="43"/>
      <c r="I57" s="43"/>
      <c r="J57" s="43"/>
      <c r="K57" s="43"/>
      <c r="L57" s="43"/>
      <c r="M57" s="43"/>
      <c r="N57" s="43"/>
      <c r="O57" s="43"/>
      <c r="P57" s="43"/>
      <c r="Q57" s="43"/>
      <c r="R57" s="43"/>
      <c r="S57" s="43"/>
      <c r="T57" s="43"/>
      <c r="U57" s="43"/>
      <c r="V57" s="43"/>
      <c r="W57" s="43"/>
      <c r="X57" s="43"/>
      <c r="Y57" s="43"/>
      <c r="Z57" s="43"/>
      <c r="AA57" s="43"/>
      <c r="AB57" s="43"/>
      <c r="AC57" s="84" t="s">
        <v>219</v>
      </c>
      <c r="AD57" s="79" t="s">
        <v>206</v>
      </c>
      <c r="AE57" s="83" t="s">
        <v>220</v>
      </c>
      <c r="AF57" s="43" t="s">
        <v>154</v>
      </c>
      <c r="AG57" s="43" t="s">
        <v>102</v>
      </c>
      <c r="AH57" s="43" t="s">
        <v>76</v>
      </c>
      <c r="AI57" s="158">
        <v>883.6</v>
      </c>
      <c r="AJ57" s="158">
        <v>883.6</v>
      </c>
      <c r="AK57" s="152"/>
      <c r="AL57" s="152"/>
      <c r="AM57" s="152"/>
      <c r="AN57" s="152"/>
      <c r="AO57" s="152"/>
      <c r="AP57" s="152"/>
      <c r="AQ57" s="141">
        <v>883.6</v>
      </c>
      <c r="AR57" s="141">
        <v>883.6</v>
      </c>
      <c r="AS57" s="104">
        <v>1000</v>
      </c>
      <c r="AT57" s="44"/>
      <c r="AU57" s="44"/>
      <c r="AV57" s="44"/>
      <c r="AW57" s="44">
        <v>1000</v>
      </c>
      <c r="AX57" s="104">
        <v>1200</v>
      </c>
      <c r="AY57" s="44"/>
      <c r="AZ57" s="44"/>
      <c r="BA57" s="44"/>
      <c r="BB57" s="44">
        <v>1200</v>
      </c>
      <c r="BC57" s="104">
        <v>1200</v>
      </c>
      <c r="BD57" s="44"/>
      <c r="BE57" s="44"/>
      <c r="BF57" s="44"/>
      <c r="BG57" s="44">
        <v>1200</v>
      </c>
      <c r="BH57" s="104">
        <v>1200</v>
      </c>
      <c r="BI57" s="44"/>
      <c r="BJ57" s="44"/>
      <c r="BK57" s="44"/>
      <c r="BL57" s="44">
        <v>1200</v>
      </c>
      <c r="BM57" s="158">
        <v>883.6</v>
      </c>
      <c r="BN57" s="158">
        <v>883.6</v>
      </c>
      <c r="BO57" s="152"/>
      <c r="BP57" s="152"/>
      <c r="BQ57" s="152"/>
      <c r="BR57" s="152"/>
      <c r="BS57" s="152"/>
      <c r="BT57" s="152"/>
      <c r="BU57" s="141">
        <v>883.6</v>
      </c>
      <c r="BV57" s="141">
        <v>883.6</v>
      </c>
      <c r="BW57" s="117">
        <v>1000</v>
      </c>
      <c r="BX57" s="44"/>
      <c r="BY57" s="44"/>
      <c r="BZ57" s="44"/>
      <c r="CA57" s="44">
        <v>1000</v>
      </c>
      <c r="CB57" s="117">
        <v>1200</v>
      </c>
      <c r="CC57" s="44"/>
      <c r="CD57" s="44"/>
      <c r="CE57" s="44"/>
      <c r="CF57" s="44">
        <v>1200</v>
      </c>
      <c r="CG57" s="117">
        <v>1200</v>
      </c>
      <c r="CH57" s="44"/>
      <c r="CI57" s="44"/>
      <c r="CJ57" s="44"/>
      <c r="CK57" s="44">
        <v>1200</v>
      </c>
      <c r="CL57" s="117">
        <v>1200</v>
      </c>
      <c r="CM57" s="44"/>
      <c r="CN57" s="44"/>
      <c r="CO57" s="44"/>
      <c r="CP57" s="44">
        <v>1200</v>
      </c>
      <c r="CQ57" s="158">
        <v>883.6</v>
      </c>
      <c r="CR57" s="152"/>
      <c r="CS57" s="152"/>
      <c r="CT57" s="153"/>
      <c r="CU57" s="141">
        <v>883.6</v>
      </c>
      <c r="CV57" s="104">
        <v>1000</v>
      </c>
      <c r="CW57" s="44"/>
      <c r="CX57" s="44"/>
      <c r="CY57" s="44"/>
      <c r="CZ57" s="44">
        <v>1000</v>
      </c>
      <c r="DA57" s="104">
        <v>1200</v>
      </c>
      <c r="DB57" s="44"/>
      <c r="DC57" s="19"/>
      <c r="DD57" s="45"/>
      <c r="DE57" s="44">
        <v>1200</v>
      </c>
      <c r="DF57" s="158">
        <v>883.6</v>
      </c>
      <c r="DG57" s="152"/>
      <c r="DH57" s="152"/>
      <c r="DI57" s="153"/>
      <c r="DJ57" s="141">
        <v>883.6</v>
      </c>
      <c r="DK57" s="117">
        <v>1000</v>
      </c>
      <c r="DL57" s="44"/>
      <c r="DM57" s="44"/>
      <c r="DN57" s="44"/>
      <c r="DO57" s="44">
        <v>1000</v>
      </c>
      <c r="DP57" s="117">
        <v>1200</v>
      </c>
      <c r="DQ57" s="44"/>
      <c r="DR57" s="44"/>
      <c r="DS57" s="44"/>
      <c r="DT57" s="44">
        <v>1200</v>
      </c>
      <c r="DU57" s="46" t="s">
        <v>82</v>
      </c>
      <c r="DV57" s="30"/>
    </row>
    <row r="58" spans="1:126" s="98" customFormat="1" ht="38.25" customHeight="1">
      <c r="A58" s="91" t="s">
        <v>155</v>
      </c>
      <c r="B58" s="92" t="s">
        <v>156</v>
      </c>
      <c r="C58" s="93" t="s">
        <v>65</v>
      </c>
      <c r="D58" s="93" t="s">
        <v>65</v>
      </c>
      <c r="E58" s="93" t="s">
        <v>65</v>
      </c>
      <c r="F58" s="93" t="s">
        <v>65</v>
      </c>
      <c r="G58" s="93" t="s">
        <v>65</v>
      </c>
      <c r="H58" s="93" t="s">
        <v>65</v>
      </c>
      <c r="I58" s="93" t="s">
        <v>65</v>
      </c>
      <c r="J58" s="93" t="s">
        <v>65</v>
      </c>
      <c r="K58" s="93" t="s">
        <v>65</v>
      </c>
      <c r="L58" s="93" t="s">
        <v>65</v>
      </c>
      <c r="M58" s="93" t="s">
        <v>65</v>
      </c>
      <c r="N58" s="93" t="s">
        <v>65</v>
      </c>
      <c r="O58" s="93" t="s">
        <v>65</v>
      </c>
      <c r="P58" s="93" t="s">
        <v>65</v>
      </c>
      <c r="Q58" s="93" t="s">
        <v>65</v>
      </c>
      <c r="R58" s="93" t="s">
        <v>65</v>
      </c>
      <c r="S58" s="93" t="s">
        <v>65</v>
      </c>
      <c r="T58" s="93" t="s">
        <v>65</v>
      </c>
      <c r="U58" s="93" t="s">
        <v>65</v>
      </c>
      <c r="V58" s="93" t="s">
        <v>65</v>
      </c>
      <c r="W58" s="93" t="s">
        <v>65</v>
      </c>
      <c r="X58" s="93" t="s">
        <v>65</v>
      </c>
      <c r="Y58" s="93" t="s">
        <v>65</v>
      </c>
      <c r="Z58" s="93" t="s">
        <v>65</v>
      </c>
      <c r="AA58" s="93" t="s">
        <v>65</v>
      </c>
      <c r="AB58" s="93" t="s">
        <v>65</v>
      </c>
      <c r="AC58" s="94"/>
      <c r="AD58" s="94"/>
      <c r="AE58" s="94"/>
      <c r="AF58" s="93" t="s">
        <v>65</v>
      </c>
      <c r="AG58" s="93" t="s">
        <v>65</v>
      </c>
      <c r="AH58" s="93" t="s">
        <v>65</v>
      </c>
      <c r="AI58" s="157">
        <f>AI59+AI61</f>
        <v>281.8</v>
      </c>
      <c r="AJ58" s="157">
        <f t="shared" ref="AJ58:CU58" si="8">AJ59+AJ61</f>
        <v>281.8</v>
      </c>
      <c r="AK58" s="95">
        <f t="shared" si="8"/>
        <v>278.3</v>
      </c>
      <c r="AL58" s="95">
        <f t="shared" si="8"/>
        <v>278.3</v>
      </c>
      <c r="AM58" s="95">
        <f t="shared" si="8"/>
        <v>3.5</v>
      </c>
      <c r="AN58" s="95">
        <f t="shared" si="8"/>
        <v>3.5</v>
      </c>
      <c r="AO58" s="95">
        <f t="shared" si="8"/>
        <v>0</v>
      </c>
      <c r="AP58" s="95">
        <f t="shared" si="8"/>
        <v>0</v>
      </c>
      <c r="AQ58" s="131">
        <f t="shared" si="8"/>
        <v>0</v>
      </c>
      <c r="AR58" s="131">
        <f t="shared" si="8"/>
        <v>0</v>
      </c>
      <c r="AS58" s="103">
        <f t="shared" si="8"/>
        <v>281.8</v>
      </c>
      <c r="AT58" s="95">
        <f t="shared" si="8"/>
        <v>278.3</v>
      </c>
      <c r="AU58" s="95">
        <f t="shared" si="8"/>
        <v>3.5</v>
      </c>
      <c r="AV58" s="95">
        <f t="shared" si="8"/>
        <v>0</v>
      </c>
      <c r="AW58" s="95">
        <f t="shared" si="8"/>
        <v>0</v>
      </c>
      <c r="AX58" s="103">
        <f t="shared" si="8"/>
        <v>266.39999999999998</v>
      </c>
      <c r="AY58" s="95">
        <f t="shared" si="8"/>
        <v>266.39999999999998</v>
      </c>
      <c r="AZ58" s="95">
        <f t="shared" si="8"/>
        <v>0</v>
      </c>
      <c r="BA58" s="95">
        <f t="shared" si="8"/>
        <v>0</v>
      </c>
      <c r="BB58" s="95">
        <f t="shared" si="8"/>
        <v>0</v>
      </c>
      <c r="BC58" s="103">
        <f t="shared" si="8"/>
        <v>0</v>
      </c>
      <c r="BD58" s="95">
        <f t="shared" si="8"/>
        <v>0</v>
      </c>
      <c r="BE58" s="95">
        <f t="shared" si="8"/>
        <v>0</v>
      </c>
      <c r="BF58" s="95">
        <f t="shared" si="8"/>
        <v>0</v>
      </c>
      <c r="BG58" s="95">
        <f t="shared" si="8"/>
        <v>0</v>
      </c>
      <c r="BH58" s="103">
        <f t="shared" si="8"/>
        <v>0</v>
      </c>
      <c r="BI58" s="95">
        <f t="shared" si="8"/>
        <v>0</v>
      </c>
      <c r="BJ58" s="95">
        <f t="shared" si="8"/>
        <v>0</v>
      </c>
      <c r="BK58" s="95">
        <f t="shared" si="8"/>
        <v>0</v>
      </c>
      <c r="BL58" s="95">
        <f t="shared" si="8"/>
        <v>0</v>
      </c>
      <c r="BM58" s="157">
        <f t="shared" si="8"/>
        <v>281.8</v>
      </c>
      <c r="BN58" s="157">
        <f t="shared" si="8"/>
        <v>281.8</v>
      </c>
      <c r="BO58" s="95">
        <f t="shared" si="8"/>
        <v>278.3</v>
      </c>
      <c r="BP58" s="95">
        <f t="shared" si="8"/>
        <v>278.3</v>
      </c>
      <c r="BQ58" s="95">
        <f t="shared" si="8"/>
        <v>3.5</v>
      </c>
      <c r="BR58" s="95">
        <f t="shared" si="8"/>
        <v>3.5</v>
      </c>
      <c r="BS58" s="95">
        <f t="shared" si="8"/>
        <v>0</v>
      </c>
      <c r="BT58" s="95">
        <f t="shared" si="8"/>
        <v>0</v>
      </c>
      <c r="BU58" s="131">
        <f t="shared" si="8"/>
        <v>0</v>
      </c>
      <c r="BV58" s="131">
        <f t="shared" si="8"/>
        <v>0</v>
      </c>
      <c r="BW58" s="116">
        <f t="shared" si="8"/>
        <v>281.8</v>
      </c>
      <c r="BX58" s="95">
        <f t="shared" si="8"/>
        <v>278.3</v>
      </c>
      <c r="BY58" s="95">
        <f t="shared" si="8"/>
        <v>3.5</v>
      </c>
      <c r="BZ58" s="95">
        <f t="shared" si="8"/>
        <v>0</v>
      </c>
      <c r="CA58" s="95">
        <f t="shared" si="8"/>
        <v>0</v>
      </c>
      <c r="CB58" s="116">
        <f t="shared" si="8"/>
        <v>266.39999999999998</v>
      </c>
      <c r="CC58" s="95">
        <f t="shared" si="8"/>
        <v>266.39999999999998</v>
      </c>
      <c r="CD58" s="95">
        <f t="shared" si="8"/>
        <v>0</v>
      </c>
      <c r="CE58" s="95">
        <f t="shared" si="8"/>
        <v>0</v>
      </c>
      <c r="CF58" s="95">
        <f t="shared" si="8"/>
        <v>0</v>
      </c>
      <c r="CG58" s="116">
        <f t="shared" si="8"/>
        <v>0</v>
      </c>
      <c r="CH58" s="95">
        <f t="shared" si="8"/>
        <v>0</v>
      </c>
      <c r="CI58" s="95">
        <f t="shared" si="8"/>
        <v>0</v>
      </c>
      <c r="CJ58" s="95">
        <f t="shared" si="8"/>
        <v>0</v>
      </c>
      <c r="CK58" s="95">
        <f t="shared" si="8"/>
        <v>0</v>
      </c>
      <c r="CL58" s="116">
        <f t="shared" si="8"/>
        <v>0</v>
      </c>
      <c r="CM58" s="95">
        <f t="shared" si="8"/>
        <v>0</v>
      </c>
      <c r="CN58" s="95">
        <f t="shared" si="8"/>
        <v>0</v>
      </c>
      <c r="CO58" s="95">
        <f t="shared" si="8"/>
        <v>0</v>
      </c>
      <c r="CP58" s="95">
        <f t="shared" si="8"/>
        <v>0</v>
      </c>
      <c r="CQ58" s="157">
        <f t="shared" si="8"/>
        <v>281.8</v>
      </c>
      <c r="CR58" s="95">
        <f t="shared" si="8"/>
        <v>278.3</v>
      </c>
      <c r="CS58" s="95">
        <f t="shared" si="8"/>
        <v>3.5</v>
      </c>
      <c r="CT58" s="147">
        <f t="shared" si="8"/>
        <v>0</v>
      </c>
      <c r="CU58" s="131">
        <f t="shared" si="8"/>
        <v>0</v>
      </c>
      <c r="CV58" s="103">
        <f t="shared" ref="CV58:DT58" si="9">CV59+CV61</f>
        <v>281.8</v>
      </c>
      <c r="CW58" s="95">
        <f t="shared" si="9"/>
        <v>278.3</v>
      </c>
      <c r="CX58" s="95">
        <f t="shared" si="9"/>
        <v>3.5</v>
      </c>
      <c r="CY58" s="95">
        <f t="shared" si="9"/>
        <v>0</v>
      </c>
      <c r="CZ58" s="95">
        <f t="shared" si="9"/>
        <v>0</v>
      </c>
      <c r="DA58" s="103">
        <f t="shared" si="9"/>
        <v>266.39999999999998</v>
      </c>
      <c r="DB58" s="95">
        <f t="shared" si="9"/>
        <v>266.39999999999998</v>
      </c>
      <c r="DC58" s="95">
        <f t="shared" si="9"/>
        <v>0</v>
      </c>
      <c r="DD58" s="95">
        <f t="shared" si="9"/>
        <v>0</v>
      </c>
      <c r="DE58" s="95">
        <f t="shared" si="9"/>
        <v>0</v>
      </c>
      <c r="DF58" s="157">
        <f t="shared" si="9"/>
        <v>281.8</v>
      </c>
      <c r="DG58" s="95">
        <f t="shared" si="9"/>
        <v>278.3</v>
      </c>
      <c r="DH58" s="95">
        <f t="shared" si="9"/>
        <v>3.5</v>
      </c>
      <c r="DI58" s="95">
        <f t="shared" si="9"/>
        <v>0</v>
      </c>
      <c r="DJ58" s="131">
        <f t="shared" si="9"/>
        <v>0</v>
      </c>
      <c r="DK58" s="116">
        <f t="shared" si="9"/>
        <v>281.8</v>
      </c>
      <c r="DL58" s="95">
        <f t="shared" si="9"/>
        <v>278.3</v>
      </c>
      <c r="DM58" s="95">
        <f t="shared" si="9"/>
        <v>3.5</v>
      </c>
      <c r="DN58" s="95">
        <f t="shared" si="9"/>
        <v>0</v>
      </c>
      <c r="DO58" s="95">
        <f t="shared" si="9"/>
        <v>0</v>
      </c>
      <c r="DP58" s="116">
        <f t="shared" si="9"/>
        <v>266.39999999999998</v>
      </c>
      <c r="DQ58" s="95">
        <f t="shared" si="9"/>
        <v>266.39999999999998</v>
      </c>
      <c r="DR58" s="95">
        <f t="shared" si="9"/>
        <v>0</v>
      </c>
      <c r="DS58" s="95">
        <f t="shared" si="9"/>
        <v>0</v>
      </c>
      <c r="DT58" s="95">
        <f t="shared" si="9"/>
        <v>0</v>
      </c>
      <c r="DU58" s="96" t="s">
        <v>66</v>
      </c>
      <c r="DV58" s="97"/>
    </row>
    <row r="59" spans="1:126" ht="38.25">
      <c r="A59" s="34" t="s">
        <v>157</v>
      </c>
      <c r="B59" s="20" t="s">
        <v>158</v>
      </c>
      <c r="C59" s="35" t="s">
        <v>65</v>
      </c>
      <c r="D59" s="35" t="s">
        <v>65</v>
      </c>
      <c r="E59" s="35" t="s">
        <v>65</v>
      </c>
      <c r="F59" s="35" t="s">
        <v>65</v>
      </c>
      <c r="G59" s="35" t="s">
        <v>65</v>
      </c>
      <c r="H59" s="35" t="s">
        <v>65</v>
      </c>
      <c r="I59" s="35" t="s">
        <v>65</v>
      </c>
      <c r="J59" s="35" t="s">
        <v>65</v>
      </c>
      <c r="K59" s="35" t="s">
        <v>65</v>
      </c>
      <c r="L59" s="35" t="s">
        <v>65</v>
      </c>
      <c r="M59" s="35" t="s">
        <v>65</v>
      </c>
      <c r="N59" s="35" t="s">
        <v>65</v>
      </c>
      <c r="O59" s="35" t="s">
        <v>65</v>
      </c>
      <c r="P59" s="35" t="s">
        <v>65</v>
      </c>
      <c r="Q59" s="35" t="s">
        <v>65</v>
      </c>
      <c r="R59" s="35" t="s">
        <v>65</v>
      </c>
      <c r="S59" s="35" t="s">
        <v>65</v>
      </c>
      <c r="T59" s="35" t="s">
        <v>65</v>
      </c>
      <c r="U59" s="35" t="s">
        <v>65</v>
      </c>
      <c r="V59" s="35" t="s">
        <v>65</v>
      </c>
      <c r="W59" s="35" t="s">
        <v>65</v>
      </c>
      <c r="X59" s="35" t="s">
        <v>65</v>
      </c>
      <c r="Y59" s="35" t="s">
        <v>65</v>
      </c>
      <c r="Z59" s="35" t="s">
        <v>65</v>
      </c>
      <c r="AA59" s="35" t="s">
        <v>65</v>
      </c>
      <c r="AB59" s="35" t="s">
        <v>65</v>
      </c>
      <c r="AC59" s="67"/>
      <c r="AD59" s="67"/>
      <c r="AE59" s="67"/>
      <c r="AF59" s="35" t="s">
        <v>65</v>
      </c>
      <c r="AG59" s="35" t="s">
        <v>65</v>
      </c>
      <c r="AH59" s="35" t="s">
        <v>65</v>
      </c>
      <c r="AI59" s="157">
        <f>AI60</f>
        <v>278.3</v>
      </c>
      <c r="AJ59" s="157">
        <f t="shared" ref="AJ59:CU59" si="10">AJ60</f>
        <v>278.3</v>
      </c>
      <c r="AK59" s="157">
        <f t="shared" ref="AK59" si="11">AK60</f>
        <v>278.3</v>
      </c>
      <c r="AL59" s="157">
        <f t="shared" ref="AL59" si="12">AL60</f>
        <v>278.3</v>
      </c>
      <c r="AM59" s="36">
        <f t="shared" si="10"/>
        <v>0</v>
      </c>
      <c r="AN59" s="36">
        <f t="shared" si="10"/>
        <v>0</v>
      </c>
      <c r="AO59" s="36">
        <f t="shared" si="10"/>
        <v>0</v>
      </c>
      <c r="AP59" s="36">
        <f t="shared" si="10"/>
        <v>0</v>
      </c>
      <c r="AQ59" s="131">
        <f t="shared" si="10"/>
        <v>0</v>
      </c>
      <c r="AR59" s="131">
        <f t="shared" si="10"/>
        <v>0</v>
      </c>
      <c r="AS59" s="103">
        <f t="shared" si="10"/>
        <v>278.3</v>
      </c>
      <c r="AT59" s="36">
        <f t="shared" si="10"/>
        <v>278.3</v>
      </c>
      <c r="AU59" s="36">
        <f t="shared" si="10"/>
        <v>0</v>
      </c>
      <c r="AV59" s="36">
        <f t="shared" si="10"/>
        <v>0</v>
      </c>
      <c r="AW59" s="36">
        <f t="shared" si="10"/>
        <v>0</v>
      </c>
      <c r="AX59" s="103">
        <f t="shared" si="10"/>
        <v>266.39999999999998</v>
      </c>
      <c r="AY59" s="36">
        <f t="shared" si="10"/>
        <v>266.39999999999998</v>
      </c>
      <c r="AZ59" s="36">
        <f t="shared" si="10"/>
        <v>0</v>
      </c>
      <c r="BA59" s="36">
        <f t="shared" si="10"/>
        <v>0</v>
      </c>
      <c r="BB59" s="36">
        <f t="shared" si="10"/>
        <v>0</v>
      </c>
      <c r="BC59" s="103">
        <f t="shared" si="10"/>
        <v>0</v>
      </c>
      <c r="BD59" s="36">
        <f t="shared" si="10"/>
        <v>0</v>
      </c>
      <c r="BE59" s="36">
        <f t="shared" si="10"/>
        <v>0</v>
      </c>
      <c r="BF59" s="36">
        <f t="shared" si="10"/>
        <v>0</v>
      </c>
      <c r="BG59" s="36">
        <f t="shared" si="10"/>
        <v>0</v>
      </c>
      <c r="BH59" s="103">
        <f t="shared" si="10"/>
        <v>0</v>
      </c>
      <c r="BI59" s="36">
        <f t="shared" si="10"/>
        <v>0</v>
      </c>
      <c r="BJ59" s="36">
        <f t="shared" si="10"/>
        <v>0</v>
      </c>
      <c r="BK59" s="36">
        <f t="shared" si="10"/>
        <v>0</v>
      </c>
      <c r="BL59" s="36">
        <f t="shared" si="10"/>
        <v>0</v>
      </c>
      <c r="BM59" s="157">
        <f t="shared" si="10"/>
        <v>278.3</v>
      </c>
      <c r="BN59" s="157">
        <f t="shared" si="10"/>
        <v>278.3</v>
      </c>
      <c r="BO59" s="36">
        <f t="shared" si="10"/>
        <v>278.3</v>
      </c>
      <c r="BP59" s="36">
        <f t="shared" si="10"/>
        <v>278.3</v>
      </c>
      <c r="BQ59" s="36">
        <f t="shared" si="10"/>
        <v>0</v>
      </c>
      <c r="BR59" s="36">
        <f t="shared" si="10"/>
        <v>0</v>
      </c>
      <c r="BS59" s="36">
        <f t="shared" si="10"/>
        <v>0</v>
      </c>
      <c r="BT59" s="36">
        <f t="shared" si="10"/>
        <v>0</v>
      </c>
      <c r="BU59" s="131">
        <f t="shared" si="10"/>
        <v>0</v>
      </c>
      <c r="BV59" s="131">
        <f t="shared" si="10"/>
        <v>0</v>
      </c>
      <c r="BW59" s="116">
        <f t="shared" si="10"/>
        <v>278.3</v>
      </c>
      <c r="BX59" s="36">
        <f t="shared" si="10"/>
        <v>278.3</v>
      </c>
      <c r="BY59" s="36">
        <f t="shared" si="10"/>
        <v>0</v>
      </c>
      <c r="BZ59" s="36">
        <f t="shared" si="10"/>
        <v>0</v>
      </c>
      <c r="CA59" s="36">
        <f t="shared" si="10"/>
        <v>0</v>
      </c>
      <c r="CB59" s="116">
        <f t="shared" si="10"/>
        <v>266.39999999999998</v>
      </c>
      <c r="CC59" s="36">
        <f t="shared" si="10"/>
        <v>266.39999999999998</v>
      </c>
      <c r="CD59" s="36">
        <f t="shared" si="10"/>
        <v>0</v>
      </c>
      <c r="CE59" s="36">
        <f t="shared" si="10"/>
        <v>0</v>
      </c>
      <c r="CF59" s="36">
        <f t="shared" si="10"/>
        <v>0</v>
      </c>
      <c r="CG59" s="116">
        <f t="shared" si="10"/>
        <v>0</v>
      </c>
      <c r="CH59" s="36">
        <f t="shared" si="10"/>
        <v>0</v>
      </c>
      <c r="CI59" s="36">
        <f t="shared" si="10"/>
        <v>0</v>
      </c>
      <c r="CJ59" s="36">
        <f t="shared" si="10"/>
        <v>0</v>
      </c>
      <c r="CK59" s="36">
        <f t="shared" si="10"/>
        <v>0</v>
      </c>
      <c r="CL59" s="116">
        <f t="shared" si="10"/>
        <v>0</v>
      </c>
      <c r="CM59" s="36">
        <f t="shared" si="10"/>
        <v>0</v>
      </c>
      <c r="CN59" s="36">
        <f t="shared" si="10"/>
        <v>0</v>
      </c>
      <c r="CO59" s="36">
        <f t="shared" si="10"/>
        <v>0</v>
      </c>
      <c r="CP59" s="36">
        <f t="shared" si="10"/>
        <v>0</v>
      </c>
      <c r="CQ59" s="157">
        <f t="shared" si="10"/>
        <v>278.3</v>
      </c>
      <c r="CR59" s="36">
        <f t="shared" si="10"/>
        <v>278.3</v>
      </c>
      <c r="CS59" s="36">
        <f t="shared" si="10"/>
        <v>0</v>
      </c>
      <c r="CT59" s="147">
        <f t="shared" si="10"/>
        <v>0</v>
      </c>
      <c r="CU59" s="131">
        <f t="shared" si="10"/>
        <v>0</v>
      </c>
      <c r="CV59" s="103">
        <f t="shared" ref="CV59:DT59" si="13">CV60</f>
        <v>278.3</v>
      </c>
      <c r="CW59" s="36">
        <f t="shared" si="13"/>
        <v>278.3</v>
      </c>
      <c r="CX59" s="36">
        <f t="shared" si="13"/>
        <v>0</v>
      </c>
      <c r="CY59" s="36">
        <f t="shared" si="13"/>
        <v>0</v>
      </c>
      <c r="CZ59" s="36">
        <f t="shared" si="13"/>
        <v>0</v>
      </c>
      <c r="DA59" s="103">
        <f t="shared" si="13"/>
        <v>266.39999999999998</v>
      </c>
      <c r="DB59" s="36">
        <f t="shared" si="13"/>
        <v>266.39999999999998</v>
      </c>
      <c r="DC59" s="36">
        <f t="shared" si="13"/>
        <v>0</v>
      </c>
      <c r="DD59" s="36">
        <f t="shared" si="13"/>
        <v>0</v>
      </c>
      <c r="DE59" s="36">
        <f t="shared" si="13"/>
        <v>0</v>
      </c>
      <c r="DF59" s="157">
        <f t="shared" si="13"/>
        <v>278.3</v>
      </c>
      <c r="DG59" s="36">
        <f t="shared" si="13"/>
        <v>278.3</v>
      </c>
      <c r="DH59" s="36">
        <f t="shared" si="13"/>
        <v>0</v>
      </c>
      <c r="DI59" s="36">
        <f t="shared" si="13"/>
        <v>0</v>
      </c>
      <c r="DJ59" s="131">
        <f t="shared" si="13"/>
        <v>0</v>
      </c>
      <c r="DK59" s="116">
        <f t="shared" si="13"/>
        <v>278.3</v>
      </c>
      <c r="DL59" s="36">
        <f t="shared" si="13"/>
        <v>278.3</v>
      </c>
      <c r="DM59" s="36">
        <f t="shared" si="13"/>
        <v>0</v>
      </c>
      <c r="DN59" s="36">
        <f t="shared" si="13"/>
        <v>0</v>
      </c>
      <c r="DO59" s="36">
        <f t="shared" si="13"/>
        <v>0</v>
      </c>
      <c r="DP59" s="116">
        <f t="shared" si="13"/>
        <v>266.39999999999998</v>
      </c>
      <c r="DQ59" s="36">
        <f t="shared" si="13"/>
        <v>266.39999999999998</v>
      </c>
      <c r="DR59" s="36">
        <f t="shared" si="13"/>
        <v>0</v>
      </c>
      <c r="DS59" s="36">
        <f t="shared" si="13"/>
        <v>0</v>
      </c>
      <c r="DT59" s="36">
        <f t="shared" si="13"/>
        <v>0</v>
      </c>
      <c r="DU59" s="39" t="s">
        <v>66</v>
      </c>
      <c r="DV59" s="30"/>
    </row>
    <row r="60" spans="1:126" ht="54" customHeight="1">
      <c r="A60" s="40" t="s">
        <v>159</v>
      </c>
      <c r="B60" s="170" t="s">
        <v>160</v>
      </c>
      <c r="C60" s="42" t="s">
        <v>73</v>
      </c>
      <c r="D60" s="43" t="s">
        <v>81</v>
      </c>
      <c r="E60" s="43" t="s">
        <v>75</v>
      </c>
      <c r="F60" s="43"/>
      <c r="G60" s="43"/>
      <c r="H60" s="43"/>
      <c r="I60" s="43"/>
      <c r="J60" s="89" t="s">
        <v>224</v>
      </c>
      <c r="K60" s="89" t="s">
        <v>225</v>
      </c>
      <c r="L60" s="89" t="s">
        <v>226</v>
      </c>
      <c r="M60" s="43"/>
      <c r="N60" s="43"/>
      <c r="O60" s="43"/>
      <c r="P60" s="43"/>
      <c r="Q60" s="43"/>
      <c r="R60" s="43"/>
      <c r="S60" s="43"/>
      <c r="T60" s="43"/>
      <c r="U60" s="43"/>
      <c r="V60" s="43"/>
      <c r="W60" s="43"/>
      <c r="X60" s="43"/>
      <c r="Y60" s="43"/>
      <c r="Z60" s="43"/>
      <c r="AA60" s="43"/>
      <c r="AB60" s="43"/>
      <c r="AC60" s="68"/>
      <c r="AD60" s="68"/>
      <c r="AE60" s="68"/>
      <c r="AF60" s="43"/>
      <c r="AG60" s="43" t="s">
        <v>87</v>
      </c>
      <c r="AH60" s="43" t="s">
        <v>99</v>
      </c>
      <c r="AI60" s="152">
        <v>278.3</v>
      </c>
      <c r="AJ60" s="152">
        <v>278.3</v>
      </c>
      <c r="AK60" s="152">
        <v>278.3</v>
      </c>
      <c r="AL60" s="152">
        <v>278.3</v>
      </c>
      <c r="AM60" s="44"/>
      <c r="AN60" s="44"/>
      <c r="AO60" s="44"/>
      <c r="AP60" s="44"/>
      <c r="AQ60" s="132"/>
      <c r="AR60" s="132"/>
      <c r="AS60" s="104">
        <v>278.3</v>
      </c>
      <c r="AT60" s="44">
        <v>278.3</v>
      </c>
      <c r="AU60" s="44"/>
      <c r="AV60" s="44"/>
      <c r="AW60" s="44"/>
      <c r="AX60" s="104">
        <v>266.39999999999998</v>
      </c>
      <c r="AY60" s="44">
        <v>266.39999999999998</v>
      </c>
      <c r="AZ60" s="44"/>
      <c r="BA60" s="44"/>
      <c r="BB60" s="44"/>
      <c r="BC60" s="104"/>
      <c r="BD60" s="44"/>
      <c r="BE60" s="44"/>
      <c r="BF60" s="44"/>
      <c r="BG60" s="44"/>
      <c r="BH60" s="104"/>
      <c r="BI60" s="44"/>
      <c r="BJ60" s="44"/>
      <c r="BK60" s="44"/>
      <c r="BL60" s="44"/>
      <c r="BM60" s="152">
        <v>278.3</v>
      </c>
      <c r="BN60" s="152">
        <v>278.3</v>
      </c>
      <c r="BO60" s="152">
        <v>278.3</v>
      </c>
      <c r="BP60" s="152">
        <v>278.3</v>
      </c>
      <c r="BQ60" s="44"/>
      <c r="BR60" s="44"/>
      <c r="BS60" s="44"/>
      <c r="BT60" s="44"/>
      <c r="BU60" s="132"/>
      <c r="BV60" s="132"/>
      <c r="BW60" s="117">
        <v>278.3</v>
      </c>
      <c r="BX60" s="44">
        <v>278.3</v>
      </c>
      <c r="BY60" s="44"/>
      <c r="BZ60" s="44"/>
      <c r="CA60" s="44"/>
      <c r="CB60" s="117">
        <v>266.39999999999998</v>
      </c>
      <c r="CC60" s="44">
        <v>266.39999999999998</v>
      </c>
      <c r="CD60" s="44"/>
      <c r="CE60" s="44"/>
      <c r="CF60" s="44"/>
      <c r="CG60" s="117"/>
      <c r="CH60" s="44"/>
      <c r="CI60" s="44"/>
      <c r="CJ60" s="44"/>
      <c r="CK60" s="44"/>
      <c r="CL60" s="117"/>
      <c r="CM60" s="44"/>
      <c r="CN60" s="44"/>
      <c r="CO60" s="44"/>
      <c r="CP60" s="44"/>
      <c r="CQ60" s="158">
        <v>278.3</v>
      </c>
      <c r="CR60" s="152">
        <v>278.3</v>
      </c>
      <c r="CS60" s="44"/>
      <c r="CT60" s="148"/>
      <c r="CU60" s="132"/>
      <c r="CV60" s="104">
        <v>278.3</v>
      </c>
      <c r="CW60" s="44">
        <v>278.3</v>
      </c>
      <c r="CX60" s="44"/>
      <c r="CY60" s="44"/>
      <c r="CZ60" s="44"/>
      <c r="DA60" s="104">
        <v>266.39999999999998</v>
      </c>
      <c r="DB60" s="44">
        <v>266.39999999999998</v>
      </c>
      <c r="DC60" s="19"/>
      <c r="DD60" s="45"/>
      <c r="DE60" s="44"/>
      <c r="DF60" s="158">
        <v>278.3</v>
      </c>
      <c r="DG60" s="152">
        <v>278.3</v>
      </c>
      <c r="DH60" s="44"/>
      <c r="DI60" s="44"/>
      <c r="DJ60" s="132"/>
      <c r="DK60" s="117">
        <v>278.3</v>
      </c>
      <c r="DL60" s="44">
        <v>278.3</v>
      </c>
      <c r="DM60" s="44"/>
      <c r="DN60" s="44"/>
      <c r="DO60" s="44"/>
      <c r="DP60" s="117">
        <v>266.39999999999998</v>
      </c>
      <c r="DQ60" s="44">
        <v>266.39999999999998</v>
      </c>
      <c r="DR60" s="44"/>
      <c r="DS60" s="44"/>
      <c r="DT60" s="44"/>
      <c r="DU60" s="46" t="s">
        <v>82</v>
      </c>
      <c r="DV60" s="30"/>
    </row>
    <row r="61" spans="1:126" ht="33" customHeight="1">
      <c r="A61" s="34" t="s">
        <v>161</v>
      </c>
      <c r="B61" s="20" t="s">
        <v>162</v>
      </c>
      <c r="C61" s="35" t="s">
        <v>65</v>
      </c>
      <c r="D61" s="35" t="s">
        <v>65</v>
      </c>
      <c r="E61" s="35" t="s">
        <v>65</v>
      </c>
      <c r="F61" s="35" t="s">
        <v>65</v>
      </c>
      <c r="G61" s="35" t="s">
        <v>65</v>
      </c>
      <c r="H61" s="35" t="s">
        <v>65</v>
      </c>
      <c r="I61" s="35" t="s">
        <v>65</v>
      </c>
      <c r="J61" s="35" t="s">
        <v>65</v>
      </c>
      <c r="K61" s="35" t="s">
        <v>65</v>
      </c>
      <c r="L61" s="35" t="s">
        <v>65</v>
      </c>
      <c r="M61" s="35" t="s">
        <v>65</v>
      </c>
      <c r="N61" s="35" t="s">
        <v>65</v>
      </c>
      <c r="O61" s="35" t="s">
        <v>65</v>
      </c>
      <c r="P61" s="35" t="s">
        <v>65</v>
      </c>
      <c r="Q61" s="35" t="s">
        <v>65</v>
      </c>
      <c r="R61" s="35" t="s">
        <v>65</v>
      </c>
      <c r="S61" s="35" t="s">
        <v>65</v>
      </c>
      <c r="T61" s="35" t="s">
        <v>65</v>
      </c>
      <c r="U61" s="35" t="s">
        <v>65</v>
      </c>
      <c r="V61" s="35" t="s">
        <v>65</v>
      </c>
      <c r="W61" s="35" t="s">
        <v>65</v>
      </c>
      <c r="X61" s="35" t="s">
        <v>65</v>
      </c>
      <c r="Y61" s="35" t="s">
        <v>65</v>
      </c>
      <c r="Z61" s="35" t="s">
        <v>65</v>
      </c>
      <c r="AA61" s="35" t="s">
        <v>65</v>
      </c>
      <c r="AB61" s="35" t="s">
        <v>65</v>
      </c>
      <c r="AC61" s="67"/>
      <c r="AD61" s="67"/>
      <c r="AE61" s="67"/>
      <c r="AF61" s="35" t="s">
        <v>65</v>
      </c>
      <c r="AG61" s="35" t="s">
        <v>65</v>
      </c>
      <c r="AH61" s="35" t="s">
        <v>65</v>
      </c>
      <c r="AI61" s="157">
        <f>AI62+AI63</f>
        <v>3.5</v>
      </c>
      <c r="AJ61" s="157">
        <f t="shared" ref="AJ61:CU61" si="14">AJ62+AJ63</f>
        <v>3.5</v>
      </c>
      <c r="AK61" s="36">
        <f t="shared" si="14"/>
        <v>0</v>
      </c>
      <c r="AL61" s="36">
        <f t="shared" si="14"/>
        <v>0</v>
      </c>
      <c r="AM61" s="36">
        <f t="shared" si="14"/>
        <v>3.5</v>
      </c>
      <c r="AN61" s="36">
        <f t="shared" si="14"/>
        <v>3.5</v>
      </c>
      <c r="AO61" s="36">
        <f t="shared" si="14"/>
        <v>0</v>
      </c>
      <c r="AP61" s="36">
        <f t="shared" si="14"/>
        <v>0</v>
      </c>
      <c r="AQ61" s="131">
        <f t="shared" si="14"/>
        <v>0</v>
      </c>
      <c r="AR61" s="131">
        <f t="shared" si="14"/>
        <v>0</v>
      </c>
      <c r="AS61" s="103">
        <f t="shared" si="14"/>
        <v>3.5</v>
      </c>
      <c r="AT61" s="36">
        <f t="shared" si="14"/>
        <v>0</v>
      </c>
      <c r="AU61" s="36">
        <f t="shared" si="14"/>
        <v>3.5</v>
      </c>
      <c r="AV61" s="36">
        <f t="shared" si="14"/>
        <v>0</v>
      </c>
      <c r="AW61" s="36">
        <f t="shared" si="14"/>
        <v>0</v>
      </c>
      <c r="AX61" s="103">
        <f t="shared" si="14"/>
        <v>0</v>
      </c>
      <c r="AY61" s="36">
        <f t="shared" si="14"/>
        <v>0</v>
      </c>
      <c r="AZ61" s="36">
        <f t="shared" si="14"/>
        <v>0</v>
      </c>
      <c r="BA61" s="36">
        <f t="shared" si="14"/>
        <v>0</v>
      </c>
      <c r="BB61" s="36">
        <f t="shared" si="14"/>
        <v>0</v>
      </c>
      <c r="BC61" s="103">
        <f t="shared" si="14"/>
        <v>0</v>
      </c>
      <c r="BD61" s="36">
        <f t="shared" si="14"/>
        <v>0</v>
      </c>
      <c r="BE61" s="36">
        <f t="shared" si="14"/>
        <v>0</v>
      </c>
      <c r="BF61" s="36">
        <f t="shared" si="14"/>
        <v>0</v>
      </c>
      <c r="BG61" s="36">
        <f t="shared" si="14"/>
        <v>0</v>
      </c>
      <c r="BH61" s="103">
        <f t="shared" si="14"/>
        <v>0</v>
      </c>
      <c r="BI61" s="36">
        <f t="shared" si="14"/>
        <v>0</v>
      </c>
      <c r="BJ61" s="36">
        <f t="shared" si="14"/>
        <v>0</v>
      </c>
      <c r="BK61" s="36">
        <f t="shared" si="14"/>
        <v>0</v>
      </c>
      <c r="BL61" s="36">
        <f t="shared" si="14"/>
        <v>0</v>
      </c>
      <c r="BM61" s="157">
        <f t="shared" si="14"/>
        <v>3.5</v>
      </c>
      <c r="BN61" s="157">
        <f t="shared" si="14"/>
        <v>3.5</v>
      </c>
      <c r="BO61" s="36">
        <f t="shared" si="14"/>
        <v>0</v>
      </c>
      <c r="BP61" s="36">
        <f t="shared" si="14"/>
        <v>0</v>
      </c>
      <c r="BQ61" s="36">
        <f t="shared" si="14"/>
        <v>3.5</v>
      </c>
      <c r="BR61" s="36">
        <f t="shared" si="14"/>
        <v>3.5</v>
      </c>
      <c r="BS61" s="36">
        <f t="shared" si="14"/>
        <v>0</v>
      </c>
      <c r="BT61" s="36">
        <f t="shared" si="14"/>
        <v>0</v>
      </c>
      <c r="BU61" s="131">
        <f t="shared" si="14"/>
        <v>0</v>
      </c>
      <c r="BV61" s="131">
        <f t="shared" si="14"/>
        <v>0</v>
      </c>
      <c r="BW61" s="116">
        <f t="shared" si="14"/>
        <v>3.5</v>
      </c>
      <c r="BX61" s="36">
        <f t="shared" si="14"/>
        <v>0</v>
      </c>
      <c r="BY61" s="36">
        <f t="shared" si="14"/>
        <v>3.5</v>
      </c>
      <c r="BZ61" s="36">
        <f t="shared" si="14"/>
        <v>0</v>
      </c>
      <c r="CA61" s="36">
        <f t="shared" si="14"/>
        <v>0</v>
      </c>
      <c r="CB61" s="116">
        <f t="shared" si="14"/>
        <v>0</v>
      </c>
      <c r="CC61" s="36">
        <f t="shared" si="14"/>
        <v>0</v>
      </c>
      <c r="CD61" s="36">
        <f t="shared" si="14"/>
        <v>0</v>
      </c>
      <c r="CE61" s="36">
        <f t="shared" si="14"/>
        <v>0</v>
      </c>
      <c r="CF61" s="36">
        <f t="shared" si="14"/>
        <v>0</v>
      </c>
      <c r="CG61" s="116">
        <f t="shared" si="14"/>
        <v>0</v>
      </c>
      <c r="CH61" s="36">
        <f t="shared" si="14"/>
        <v>0</v>
      </c>
      <c r="CI61" s="36">
        <f t="shared" si="14"/>
        <v>0</v>
      </c>
      <c r="CJ61" s="36">
        <f t="shared" si="14"/>
        <v>0</v>
      </c>
      <c r="CK61" s="36">
        <f t="shared" si="14"/>
        <v>0</v>
      </c>
      <c r="CL61" s="116">
        <f t="shared" si="14"/>
        <v>0</v>
      </c>
      <c r="CM61" s="36">
        <f t="shared" si="14"/>
        <v>0</v>
      </c>
      <c r="CN61" s="36">
        <f t="shared" si="14"/>
        <v>0</v>
      </c>
      <c r="CO61" s="36">
        <f t="shared" si="14"/>
        <v>0</v>
      </c>
      <c r="CP61" s="36">
        <f t="shared" si="14"/>
        <v>0</v>
      </c>
      <c r="CQ61" s="157">
        <f t="shared" si="14"/>
        <v>3.5</v>
      </c>
      <c r="CR61" s="36">
        <f t="shared" si="14"/>
        <v>0</v>
      </c>
      <c r="CS61" s="36">
        <f t="shared" si="14"/>
        <v>3.5</v>
      </c>
      <c r="CT61" s="147">
        <f t="shared" si="14"/>
        <v>0</v>
      </c>
      <c r="CU61" s="131">
        <f t="shared" si="14"/>
        <v>0</v>
      </c>
      <c r="CV61" s="103">
        <f t="shared" ref="CV61:DT61" si="15">CV62+CV63</f>
        <v>3.5</v>
      </c>
      <c r="CW61" s="36">
        <f t="shared" si="15"/>
        <v>0</v>
      </c>
      <c r="CX61" s="36">
        <f t="shared" si="15"/>
        <v>3.5</v>
      </c>
      <c r="CY61" s="36">
        <f t="shared" si="15"/>
        <v>0</v>
      </c>
      <c r="CZ61" s="36">
        <f t="shared" si="15"/>
        <v>0</v>
      </c>
      <c r="DA61" s="103">
        <f t="shared" si="15"/>
        <v>0</v>
      </c>
      <c r="DB61" s="36">
        <f t="shared" si="15"/>
        <v>0</v>
      </c>
      <c r="DC61" s="36">
        <f t="shared" si="15"/>
        <v>0</v>
      </c>
      <c r="DD61" s="36">
        <f t="shared" si="15"/>
        <v>0</v>
      </c>
      <c r="DE61" s="36">
        <f t="shared" si="15"/>
        <v>0</v>
      </c>
      <c r="DF61" s="157">
        <f t="shared" si="15"/>
        <v>3.5</v>
      </c>
      <c r="DG61" s="36">
        <f t="shared" si="15"/>
        <v>0</v>
      </c>
      <c r="DH61" s="36">
        <f t="shared" si="15"/>
        <v>3.5</v>
      </c>
      <c r="DI61" s="36">
        <f t="shared" si="15"/>
        <v>0</v>
      </c>
      <c r="DJ61" s="131">
        <f t="shared" si="15"/>
        <v>0</v>
      </c>
      <c r="DK61" s="116">
        <f t="shared" si="15"/>
        <v>3.5</v>
      </c>
      <c r="DL61" s="36">
        <f t="shared" si="15"/>
        <v>0</v>
      </c>
      <c r="DM61" s="36">
        <f t="shared" si="15"/>
        <v>3.5</v>
      </c>
      <c r="DN61" s="36">
        <f t="shared" si="15"/>
        <v>0</v>
      </c>
      <c r="DO61" s="36">
        <f t="shared" si="15"/>
        <v>0</v>
      </c>
      <c r="DP61" s="116">
        <f t="shared" si="15"/>
        <v>0</v>
      </c>
      <c r="DQ61" s="36">
        <f t="shared" si="15"/>
        <v>0</v>
      </c>
      <c r="DR61" s="36">
        <f t="shared" si="15"/>
        <v>0</v>
      </c>
      <c r="DS61" s="36">
        <f t="shared" si="15"/>
        <v>0</v>
      </c>
      <c r="DT61" s="36">
        <f t="shared" si="15"/>
        <v>0</v>
      </c>
      <c r="DU61" s="39" t="s">
        <v>66</v>
      </c>
      <c r="DV61" s="30"/>
    </row>
    <row r="62" spans="1:126" ht="83.25" customHeight="1">
      <c r="A62" s="40" t="s">
        <v>163</v>
      </c>
      <c r="B62" s="170" t="s">
        <v>164</v>
      </c>
      <c r="C62" s="42" t="s">
        <v>73</v>
      </c>
      <c r="D62" s="43" t="s">
        <v>81</v>
      </c>
      <c r="E62" s="43" t="s">
        <v>75</v>
      </c>
      <c r="F62" s="43"/>
      <c r="G62" s="43"/>
      <c r="H62" s="43"/>
      <c r="I62" s="43"/>
      <c r="J62" s="43"/>
      <c r="K62" s="43"/>
      <c r="L62" s="43"/>
      <c r="M62" s="43"/>
      <c r="N62" s="43"/>
      <c r="O62" s="43"/>
      <c r="P62" s="43"/>
      <c r="Q62" s="43"/>
      <c r="R62" s="43"/>
      <c r="S62" s="43"/>
      <c r="T62" s="43"/>
      <c r="U62" s="43"/>
      <c r="V62" s="43"/>
      <c r="W62" s="43"/>
      <c r="X62" s="43"/>
      <c r="Y62" s="43"/>
      <c r="Z62" s="43"/>
      <c r="AA62" s="43"/>
      <c r="AB62" s="43"/>
      <c r="AC62" s="87" t="s">
        <v>223</v>
      </c>
      <c r="AD62" s="88" t="s">
        <v>206</v>
      </c>
      <c r="AE62" s="88">
        <v>2011.2013999999999</v>
      </c>
      <c r="AF62" s="43" t="s">
        <v>30</v>
      </c>
      <c r="AG62" s="43" t="s">
        <v>76</v>
      </c>
      <c r="AH62" s="43" t="s">
        <v>91</v>
      </c>
      <c r="AI62" s="158">
        <v>3.5</v>
      </c>
      <c r="AJ62" s="158">
        <v>3.5</v>
      </c>
      <c r="AK62" s="152"/>
      <c r="AL62" s="152"/>
      <c r="AM62" s="152">
        <v>3.5</v>
      </c>
      <c r="AN62" s="152">
        <v>3.5</v>
      </c>
      <c r="AO62" s="44"/>
      <c r="AP62" s="44"/>
      <c r="AQ62" s="132"/>
      <c r="AR62" s="132"/>
      <c r="AS62" s="104">
        <v>3.5</v>
      </c>
      <c r="AT62" s="44"/>
      <c r="AU62" s="44">
        <v>3.5</v>
      </c>
      <c r="AV62" s="44"/>
      <c r="AW62" s="44"/>
      <c r="AX62" s="104"/>
      <c r="AY62" s="44"/>
      <c r="AZ62" s="44"/>
      <c r="BA62" s="44"/>
      <c r="BB62" s="44"/>
      <c r="BC62" s="104"/>
      <c r="BD62" s="44"/>
      <c r="BE62" s="44"/>
      <c r="BF62" s="44"/>
      <c r="BG62" s="44"/>
      <c r="BH62" s="104"/>
      <c r="BI62" s="44"/>
      <c r="BJ62" s="44"/>
      <c r="BK62" s="44"/>
      <c r="BL62" s="44"/>
      <c r="BM62" s="158">
        <v>3.5</v>
      </c>
      <c r="BN62" s="158">
        <v>3.5</v>
      </c>
      <c r="BO62" s="152"/>
      <c r="BP62" s="152"/>
      <c r="BQ62" s="152">
        <v>3.5</v>
      </c>
      <c r="BR62" s="152">
        <v>3.5</v>
      </c>
      <c r="BS62" s="44"/>
      <c r="BT62" s="44"/>
      <c r="BU62" s="132"/>
      <c r="BV62" s="132"/>
      <c r="BW62" s="117">
        <v>3.5</v>
      </c>
      <c r="BX62" s="44"/>
      <c r="BY62" s="44">
        <v>3.5</v>
      </c>
      <c r="BZ62" s="44"/>
      <c r="CA62" s="44"/>
      <c r="CB62" s="117"/>
      <c r="CC62" s="44"/>
      <c r="CD62" s="44"/>
      <c r="CE62" s="44"/>
      <c r="CF62" s="44"/>
      <c r="CG62" s="117"/>
      <c r="CH62" s="44"/>
      <c r="CI62" s="44"/>
      <c r="CJ62" s="44"/>
      <c r="CK62" s="44"/>
      <c r="CL62" s="117"/>
      <c r="CM62" s="44"/>
      <c r="CN62" s="44"/>
      <c r="CO62" s="44"/>
      <c r="CP62" s="44"/>
      <c r="CQ62" s="158">
        <v>3.5</v>
      </c>
      <c r="CR62" s="152"/>
      <c r="CS62" s="152">
        <v>3.5</v>
      </c>
      <c r="CT62" s="148"/>
      <c r="CU62" s="132"/>
      <c r="CV62" s="104">
        <v>3.5</v>
      </c>
      <c r="CW62" s="44"/>
      <c r="CX62" s="44">
        <v>3.5</v>
      </c>
      <c r="CY62" s="44"/>
      <c r="CZ62" s="44"/>
      <c r="DA62" s="104"/>
      <c r="DB62" s="44"/>
      <c r="DC62" s="19"/>
      <c r="DD62" s="45"/>
      <c r="DE62" s="44"/>
      <c r="DF62" s="158">
        <v>3.5</v>
      </c>
      <c r="DG62" s="152"/>
      <c r="DH62" s="152">
        <v>3.5</v>
      </c>
      <c r="DI62" s="44"/>
      <c r="DJ62" s="132"/>
      <c r="DK62" s="117">
        <v>3.5</v>
      </c>
      <c r="DL62" s="44"/>
      <c r="DM62" s="44">
        <v>3.5</v>
      </c>
      <c r="DN62" s="44"/>
      <c r="DO62" s="44"/>
      <c r="DP62" s="117"/>
      <c r="DQ62" s="44"/>
      <c r="DR62" s="44"/>
      <c r="DS62" s="44"/>
      <c r="DT62" s="44"/>
      <c r="DU62" s="46" t="s">
        <v>82</v>
      </c>
      <c r="DV62" s="30"/>
    </row>
    <row r="63" spans="1:126" ht="66.75" customHeight="1">
      <c r="A63" s="40" t="s">
        <v>165</v>
      </c>
      <c r="B63" s="41" t="s">
        <v>166</v>
      </c>
      <c r="C63" s="42" t="s">
        <v>73</v>
      </c>
      <c r="D63" s="43" t="s">
        <v>81</v>
      </c>
      <c r="E63" s="43" t="s">
        <v>75</v>
      </c>
      <c r="F63" s="43"/>
      <c r="G63" s="43"/>
      <c r="H63" s="43"/>
      <c r="I63" s="43"/>
      <c r="J63" s="43"/>
      <c r="K63" s="43"/>
      <c r="L63" s="43"/>
      <c r="M63" s="43"/>
      <c r="N63" s="43"/>
      <c r="O63" s="43"/>
      <c r="P63" s="43"/>
      <c r="Q63" s="43"/>
      <c r="R63" s="43"/>
      <c r="S63" s="43"/>
      <c r="T63" s="43"/>
      <c r="U63" s="43"/>
      <c r="V63" s="43"/>
      <c r="W63" s="43"/>
      <c r="X63" s="43"/>
      <c r="Y63" s="43"/>
      <c r="Z63" s="43"/>
      <c r="AA63" s="43"/>
      <c r="AB63" s="43"/>
      <c r="AC63" s="87"/>
      <c r="AD63" s="88"/>
      <c r="AE63" s="88"/>
      <c r="AF63" s="43"/>
      <c r="AG63" s="43"/>
      <c r="AH63" s="43"/>
      <c r="AI63" s="159"/>
      <c r="AJ63" s="159"/>
      <c r="AK63" s="44"/>
      <c r="AL63" s="44"/>
      <c r="AM63" s="44"/>
      <c r="AN63" s="44"/>
      <c r="AO63" s="44"/>
      <c r="AP63" s="44"/>
      <c r="AQ63" s="132"/>
      <c r="AR63" s="132"/>
      <c r="AS63" s="104"/>
      <c r="AT63" s="44"/>
      <c r="AU63" s="44"/>
      <c r="AV63" s="44"/>
      <c r="AW63" s="44"/>
      <c r="AX63" s="104"/>
      <c r="AY63" s="44"/>
      <c r="AZ63" s="44"/>
      <c r="BA63" s="44"/>
      <c r="BB63" s="44"/>
      <c r="BC63" s="104"/>
      <c r="BD63" s="44"/>
      <c r="BE63" s="44"/>
      <c r="BF63" s="44"/>
      <c r="BG63" s="44"/>
      <c r="BH63" s="104"/>
      <c r="BI63" s="44"/>
      <c r="BJ63" s="44"/>
      <c r="BK63" s="44"/>
      <c r="BL63" s="44"/>
      <c r="BM63" s="159"/>
      <c r="BN63" s="159"/>
      <c r="BO63" s="44"/>
      <c r="BP63" s="44"/>
      <c r="BQ63" s="44"/>
      <c r="BR63" s="44"/>
      <c r="BS63" s="44"/>
      <c r="BT63" s="44"/>
      <c r="BU63" s="132"/>
      <c r="BV63" s="132"/>
      <c r="BW63" s="117"/>
      <c r="BX63" s="44"/>
      <c r="BY63" s="44"/>
      <c r="BZ63" s="44"/>
      <c r="CA63" s="44"/>
      <c r="CB63" s="117"/>
      <c r="CC63" s="44"/>
      <c r="CD63" s="44"/>
      <c r="CE63" s="44"/>
      <c r="CF63" s="44"/>
      <c r="CG63" s="117"/>
      <c r="CH63" s="44"/>
      <c r="CI63" s="44"/>
      <c r="CJ63" s="44"/>
      <c r="CK63" s="44"/>
      <c r="CL63" s="117"/>
      <c r="CM63" s="44"/>
      <c r="CN63" s="44"/>
      <c r="CO63" s="44"/>
      <c r="CP63" s="44"/>
      <c r="CQ63" s="159"/>
      <c r="CR63" s="44"/>
      <c r="CS63" s="44"/>
      <c r="CT63" s="148"/>
      <c r="CU63" s="132"/>
      <c r="CV63" s="104"/>
      <c r="CW63" s="44"/>
      <c r="CX63" s="44"/>
      <c r="CY63" s="44"/>
      <c r="CZ63" s="44"/>
      <c r="DA63" s="104"/>
      <c r="DB63" s="44"/>
      <c r="DC63" s="19"/>
      <c r="DD63" s="45"/>
      <c r="DE63" s="44"/>
      <c r="DF63" s="159"/>
      <c r="DG63" s="44"/>
      <c r="DH63" s="44"/>
      <c r="DI63" s="44"/>
      <c r="DJ63" s="132"/>
      <c r="DK63" s="117"/>
      <c r="DL63" s="44"/>
      <c r="DM63" s="44"/>
      <c r="DN63" s="44"/>
      <c r="DO63" s="44"/>
      <c r="DP63" s="117"/>
      <c r="DQ63" s="44"/>
      <c r="DR63" s="44"/>
      <c r="DS63" s="44"/>
      <c r="DT63" s="44"/>
      <c r="DU63" s="46" t="s">
        <v>82</v>
      </c>
      <c r="DV63" s="30"/>
    </row>
    <row r="64" spans="1:126" s="98" customFormat="1" ht="33.75" customHeight="1">
      <c r="A64" s="91" t="s">
        <v>167</v>
      </c>
      <c r="B64" s="92" t="s">
        <v>168</v>
      </c>
      <c r="C64" s="93" t="s">
        <v>65</v>
      </c>
      <c r="D64" s="93" t="s">
        <v>65</v>
      </c>
      <c r="E64" s="93" t="s">
        <v>65</v>
      </c>
      <c r="F64" s="93" t="s">
        <v>65</v>
      </c>
      <c r="G64" s="93" t="s">
        <v>65</v>
      </c>
      <c r="H64" s="93" t="s">
        <v>65</v>
      </c>
      <c r="I64" s="93" t="s">
        <v>65</v>
      </c>
      <c r="J64" s="93" t="s">
        <v>65</v>
      </c>
      <c r="K64" s="93" t="s">
        <v>65</v>
      </c>
      <c r="L64" s="93" t="s">
        <v>65</v>
      </c>
      <c r="M64" s="93" t="s">
        <v>65</v>
      </c>
      <c r="N64" s="93" t="s">
        <v>65</v>
      </c>
      <c r="O64" s="93" t="s">
        <v>65</v>
      </c>
      <c r="P64" s="93" t="s">
        <v>65</v>
      </c>
      <c r="Q64" s="93" t="s">
        <v>65</v>
      </c>
      <c r="R64" s="93" t="s">
        <v>65</v>
      </c>
      <c r="S64" s="93" t="s">
        <v>65</v>
      </c>
      <c r="T64" s="93" t="s">
        <v>65</v>
      </c>
      <c r="U64" s="93" t="s">
        <v>65</v>
      </c>
      <c r="V64" s="93" t="s">
        <v>65</v>
      </c>
      <c r="W64" s="93" t="s">
        <v>65</v>
      </c>
      <c r="X64" s="93" t="s">
        <v>65</v>
      </c>
      <c r="Y64" s="93" t="s">
        <v>65</v>
      </c>
      <c r="Z64" s="93" t="s">
        <v>65</v>
      </c>
      <c r="AA64" s="93" t="s">
        <v>65</v>
      </c>
      <c r="AB64" s="93" t="s">
        <v>65</v>
      </c>
      <c r="AC64" s="94"/>
      <c r="AD64" s="94"/>
      <c r="AE64" s="94"/>
      <c r="AF64" s="93" t="s">
        <v>65</v>
      </c>
      <c r="AG64" s="93" t="s">
        <v>65</v>
      </c>
      <c r="AH64" s="93" t="s">
        <v>65</v>
      </c>
      <c r="AI64" s="157">
        <f>AI65</f>
        <v>457.9</v>
      </c>
      <c r="AJ64" s="157">
        <f t="shared" ref="AJ64:CU65" si="16">AJ65</f>
        <v>457.9</v>
      </c>
      <c r="AK64" s="95">
        <f t="shared" si="16"/>
        <v>0</v>
      </c>
      <c r="AL64" s="95">
        <f t="shared" si="16"/>
        <v>0</v>
      </c>
      <c r="AM64" s="95">
        <f t="shared" si="16"/>
        <v>0</v>
      </c>
      <c r="AN64" s="95">
        <f t="shared" si="16"/>
        <v>0</v>
      </c>
      <c r="AO64" s="95">
        <f t="shared" si="16"/>
        <v>0</v>
      </c>
      <c r="AP64" s="95">
        <f t="shared" si="16"/>
        <v>0</v>
      </c>
      <c r="AQ64" s="131">
        <f t="shared" si="16"/>
        <v>457.9</v>
      </c>
      <c r="AR64" s="131">
        <f t="shared" si="16"/>
        <v>457.9</v>
      </c>
      <c r="AS64" s="103">
        <f t="shared" si="16"/>
        <v>477.9</v>
      </c>
      <c r="AT64" s="95">
        <f t="shared" si="16"/>
        <v>0</v>
      </c>
      <c r="AU64" s="95">
        <f t="shared" si="16"/>
        <v>0</v>
      </c>
      <c r="AV64" s="95">
        <f t="shared" si="16"/>
        <v>0</v>
      </c>
      <c r="AW64" s="95">
        <f t="shared" si="16"/>
        <v>477.9</v>
      </c>
      <c r="AX64" s="103">
        <f t="shared" si="16"/>
        <v>0</v>
      </c>
      <c r="AY64" s="95">
        <f t="shared" si="16"/>
        <v>0</v>
      </c>
      <c r="AZ64" s="95">
        <f t="shared" si="16"/>
        <v>0</v>
      </c>
      <c r="BA64" s="95">
        <f t="shared" si="16"/>
        <v>0</v>
      </c>
      <c r="BB64" s="95">
        <f t="shared" si="16"/>
        <v>0</v>
      </c>
      <c r="BC64" s="103">
        <f t="shared" si="16"/>
        <v>0</v>
      </c>
      <c r="BD64" s="95">
        <f t="shared" si="16"/>
        <v>0</v>
      </c>
      <c r="BE64" s="95">
        <f t="shared" si="16"/>
        <v>0</v>
      </c>
      <c r="BF64" s="95">
        <f t="shared" si="16"/>
        <v>0</v>
      </c>
      <c r="BG64" s="95">
        <f t="shared" si="16"/>
        <v>0</v>
      </c>
      <c r="BH64" s="103">
        <f t="shared" si="16"/>
        <v>0</v>
      </c>
      <c r="BI64" s="95">
        <f t="shared" si="16"/>
        <v>0</v>
      </c>
      <c r="BJ64" s="95">
        <f t="shared" si="16"/>
        <v>0</v>
      </c>
      <c r="BK64" s="95">
        <f t="shared" si="16"/>
        <v>0</v>
      </c>
      <c r="BL64" s="95">
        <f t="shared" si="16"/>
        <v>0</v>
      </c>
      <c r="BM64" s="157">
        <f t="shared" si="16"/>
        <v>457.9</v>
      </c>
      <c r="BN64" s="157">
        <f t="shared" si="16"/>
        <v>457.9</v>
      </c>
      <c r="BO64" s="95">
        <f t="shared" si="16"/>
        <v>0</v>
      </c>
      <c r="BP64" s="95">
        <f t="shared" si="16"/>
        <v>0</v>
      </c>
      <c r="BQ64" s="95">
        <f t="shared" si="16"/>
        <v>0</v>
      </c>
      <c r="BR64" s="95">
        <f t="shared" si="16"/>
        <v>0</v>
      </c>
      <c r="BS64" s="95">
        <f t="shared" si="16"/>
        <v>0</v>
      </c>
      <c r="BT64" s="95">
        <f t="shared" si="16"/>
        <v>0</v>
      </c>
      <c r="BU64" s="131">
        <f t="shared" si="16"/>
        <v>457.9</v>
      </c>
      <c r="BV64" s="131">
        <f t="shared" si="16"/>
        <v>457.9</v>
      </c>
      <c r="BW64" s="116">
        <f t="shared" si="16"/>
        <v>477.9</v>
      </c>
      <c r="BX64" s="95">
        <f t="shared" si="16"/>
        <v>0</v>
      </c>
      <c r="BY64" s="95">
        <f t="shared" si="16"/>
        <v>0</v>
      </c>
      <c r="BZ64" s="95">
        <f t="shared" si="16"/>
        <v>0</v>
      </c>
      <c r="CA64" s="95">
        <f t="shared" si="16"/>
        <v>477.9</v>
      </c>
      <c r="CB64" s="116">
        <f t="shared" si="16"/>
        <v>0</v>
      </c>
      <c r="CC64" s="95">
        <f t="shared" si="16"/>
        <v>0</v>
      </c>
      <c r="CD64" s="95">
        <f t="shared" si="16"/>
        <v>0</v>
      </c>
      <c r="CE64" s="95">
        <f t="shared" si="16"/>
        <v>0</v>
      </c>
      <c r="CF64" s="95">
        <f t="shared" si="16"/>
        <v>0</v>
      </c>
      <c r="CG64" s="116">
        <f t="shared" si="16"/>
        <v>0</v>
      </c>
      <c r="CH64" s="95">
        <f t="shared" si="16"/>
        <v>0</v>
      </c>
      <c r="CI64" s="95">
        <f t="shared" si="16"/>
        <v>0</v>
      </c>
      <c r="CJ64" s="95">
        <f t="shared" si="16"/>
        <v>0</v>
      </c>
      <c r="CK64" s="95">
        <f t="shared" si="16"/>
        <v>0</v>
      </c>
      <c r="CL64" s="116">
        <f t="shared" si="16"/>
        <v>0</v>
      </c>
      <c r="CM64" s="95">
        <f t="shared" si="16"/>
        <v>0</v>
      </c>
      <c r="CN64" s="95">
        <f t="shared" si="16"/>
        <v>0</v>
      </c>
      <c r="CO64" s="95">
        <f t="shared" si="16"/>
        <v>0</v>
      </c>
      <c r="CP64" s="95">
        <f t="shared" si="16"/>
        <v>0</v>
      </c>
      <c r="CQ64" s="157">
        <f t="shared" si="16"/>
        <v>457.9</v>
      </c>
      <c r="CR64" s="95">
        <f t="shared" si="16"/>
        <v>0</v>
      </c>
      <c r="CS64" s="95">
        <f t="shared" si="16"/>
        <v>0</v>
      </c>
      <c r="CT64" s="147">
        <f t="shared" si="16"/>
        <v>0</v>
      </c>
      <c r="CU64" s="131">
        <f t="shared" si="16"/>
        <v>457.9</v>
      </c>
      <c r="CV64" s="103">
        <f t="shared" ref="CV64:DT65" si="17">CV65</f>
        <v>477.9</v>
      </c>
      <c r="CW64" s="95">
        <f t="shared" si="17"/>
        <v>0</v>
      </c>
      <c r="CX64" s="95">
        <f t="shared" si="17"/>
        <v>0</v>
      </c>
      <c r="CY64" s="95">
        <f t="shared" si="17"/>
        <v>0</v>
      </c>
      <c r="CZ64" s="95">
        <f t="shared" si="17"/>
        <v>477.9</v>
      </c>
      <c r="DA64" s="103">
        <f t="shared" si="17"/>
        <v>0</v>
      </c>
      <c r="DB64" s="95">
        <f t="shared" si="17"/>
        <v>0</v>
      </c>
      <c r="DC64" s="95">
        <f t="shared" si="17"/>
        <v>0</v>
      </c>
      <c r="DD64" s="95">
        <f t="shared" si="17"/>
        <v>0</v>
      </c>
      <c r="DE64" s="95">
        <f t="shared" si="17"/>
        <v>0</v>
      </c>
      <c r="DF64" s="157">
        <f t="shared" si="17"/>
        <v>457.9</v>
      </c>
      <c r="DG64" s="95">
        <f t="shared" si="17"/>
        <v>0</v>
      </c>
      <c r="DH64" s="95">
        <f t="shared" si="17"/>
        <v>0</v>
      </c>
      <c r="DI64" s="95">
        <f t="shared" si="17"/>
        <v>0</v>
      </c>
      <c r="DJ64" s="131">
        <f t="shared" si="17"/>
        <v>457.9</v>
      </c>
      <c r="DK64" s="116">
        <f t="shared" si="17"/>
        <v>477.9</v>
      </c>
      <c r="DL64" s="95">
        <f t="shared" si="17"/>
        <v>0</v>
      </c>
      <c r="DM64" s="95">
        <f t="shared" si="17"/>
        <v>0</v>
      </c>
      <c r="DN64" s="95">
        <f t="shared" si="17"/>
        <v>0</v>
      </c>
      <c r="DO64" s="95">
        <f t="shared" si="17"/>
        <v>477.9</v>
      </c>
      <c r="DP64" s="116">
        <f t="shared" si="17"/>
        <v>0</v>
      </c>
      <c r="DQ64" s="95">
        <f t="shared" si="17"/>
        <v>0</v>
      </c>
      <c r="DR64" s="95">
        <f t="shared" si="17"/>
        <v>0</v>
      </c>
      <c r="DS64" s="95">
        <f t="shared" si="17"/>
        <v>0</v>
      </c>
      <c r="DT64" s="95">
        <f t="shared" si="17"/>
        <v>0</v>
      </c>
      <c r="DU64" s="96" t="s">
        <v>66</v>
      </c>
      <c r="DV64" s="97"/>
    </row>
    <row r="65" spans="1:126" ht="38.25">
      <c r="A65" s="34" t="s">
        <v>169</v>
      </c>
      <c r="B65" s="20" t="s">
        <v>170</v>
      </c>
      <c r="C65" s="35" t="s">
        <v>65</v>
      </c>
      <c r="D65" s="35" t="s">
        <v>65</v>
      </c>
      <c r="E65" s="35" t="s">
        <v>65</v>
      </c>
      <c r="F65" s="35" t="s">
        <v>65</v>
      </c>
      <c r="G65" s="35" t="s">
        <v>65</v>
      </c>
      <c r="H65" s="35" t="s">
        <v>65</v>
      </c>
      <c r="I65" s="35" t="s">
        <v>65</v>
      </c>
      <c r="J65" s="35" t="s">
        <v>65</v>
      </c>
      <c r="K65" s="35" t="s">
        <v>65</v>
      </c>
      <c r="L65" s="35" t="s">
        <v>65</v>
      </c>
      <c r="M65" s="35" t="s">
        <v>65</v>
      </c>
      <c r="N65" s="35" t="s">
        <v>65</v>
      </c>
      <c r="O65" s="35" t="s">
        <v>65</v>
      </c>
      <c r="P65" s="35" t="s">
        <v>65</v>
      </c>
      <c r="Q65" s="35" t="s">
        <v>65</v>
      </c>
      <c r="R65" s="35" t="s">
        <v>65</v>
      </c>
      <c r="S65" s="35" t="s">
        <v>65</v>
      </c>
      <c r="T65" s="35" t="s">
        <v>65</v>
      </c>
      <c r="U65" s="35" t="s">
        <v>65</v>
      </c>
      <c r="V65" s="35" t="s">
        <v>65</v>
      </c>
      <c r="W65" s="35" t="s">
        <v>65</v>
      </c>
      <c r="X65" s="35" t="s">
        <v>65</v>
      </c>
      <c r="Y65" s="35" t="s">
        <v>65</v>
      </c>
      <c r="Z65" s="35" t="s">
        <v>65</v>
      </c>
      <c r="AA65" s="35" t="s">
        <v>65</v>
      </c>
      <c r="AB65" s="35" t="s">
        <v>65</v>
      </c>
      <c r="AC65" s="67"/>
      <c r="AD65" s="67"/>
      <c r="AE65" s="67"/>
      <c r="AF65" s="35" t="s">
        <v>65</v>
      </c>
      <c r="AG65" s="35" t="s">
        <v>65</v>
      </c>
      <c r="AH65" s="35" t="s">
        <v>65</v>
      </c>
      <c r="AI65" s="157">
        <f>AI66</f>
        <v>457.9</v>
      </c>
      <c r="AJ65" s="157">
        <f t="shared" si="16"/>
        <v>457.9</v>
      </c>
      <c r="AK65" s="36">
        <f t="shared" si="16"/>
        <v>0</v>
      </c>
      <c r="AL65" s="36">
        <f t="shared" si="16"/>
        <v>0</v>
      </c>
      <c r="AM65" s="36">
        <f t="shared" si="16"/>
        <v>0</v>
      </c>
      <c r="AN65" s="36">
        <f t="shared" si="16"/>
        <v>0</v>
      </c>
      <c r="AO65" s="36">
        <f t="shared" si="16"/>
        <v>0</v>
      </c>
      <c r="AP65" s="36">
        <f t="shared" si="16"/>
        <v>0</v>
      </c>
      <c r="AQ65" s="131">
        <f t="shared" si="16"/>
        <v>457.9</v>
      </c>
      <c r="AR65" s="131">
        <f t="shared" si="16"/>
        <v>457.9</v>
      </c>
      <c r="AS65" s="103">
        <f t="shared" si="16"/>
        <v>477.9</v>
      </c>
      <c r="AT65" s="36">
        <f t="shared" si="16"/>
        <v>0</v>
      </c>
      <c r="AU65" s="36">
        <f t="shared" si="16"/>
        <v>0</v>
      </c>
      <c r="AV65" s="36">
        <f t="shared" si="16"/>
        <v>0</v>
      </c>
      <c r="AW65" s="36">
        <f t="shared" si="16"/>
        <v>477.9</v>
      </c>
      <c r="AX65" s="103">
        <f t="shared" si="16"/>
        <v>0</v>
      </c>
      <c r="AY65" s="36">
        <f t="shared" si="16"/>
        <v>0</v>
      </c>
      <c r="AZ65" s="36">
        <f t="shared" si="16"/>
        <v>0</v>
      </c>
      <c r="BA65" s="36">
        <f t="shared" si="16"/>
        <v>0</v>
      </c>
      <c r="BB65" s="36">
        <f t="shared" si="16"/>
        <v>0</v>
      </c>
      <c r="BC65" s="103">
        <f t="shared" si="16"/>
        <v>0</v>
      </c>
      <c r="BD65" s="36">
        <f t="shared" si="16"/>
        <v>0</v>
      </c>
      <c r="BE65" s="36">
        <f t="shared" si="16"/>
        <v>0</v>
      </c>
      <c r="BF65" s="36">
        <f t="shared" si="16"/>
        <v>0</v>
      </c>
      <c r="BG65" s="36">
        <f t="shared" si="16"/>
        <v>0</v>
      </c>
      <c r="BH65" s="103">
        <f t="shared" si="16"/>
        <v>0</v>
      </c>
      <c r="BI65" s="36">
        <f t="shared" si="16"/>
        <v>0</v>
      </c>
      <c r="BJ65" s="36">
        <f t="shared" si="16"/>
        <v>0</v>
      </c>
      <c r="BK65" s="36">
        <f t="shared" si="16"/>
        <v>0</v>
      </c>
      <c r="BL65" s="36">
        <f t="shared" si="16"/>
        <v>0</v>
      </c>
      <c r="BM65" s="157">
        <f t="shared" si="16"/>
        <v>457.9</v>
      </c>
      <c r="BN65" s="157">
        <f t="shared" si="16"/>
        <v>457.9</v>
      </c>
      <c r="BO65" s="36">
        <f t="shared" si="16"/>
        <v>0</v>
      </c>
      <c r="BP65" s="36">
        <f t="shared" si="16"/>
        <v>0</v>
      </c>
      <c r="BQ65" s="36">
        <f t="shared" si="16"/>
        <v>0</v>
      </c>
      <c r="BR65" s="36">
        <f t="shared" si="16"/>
        <v>0</v>
      </c>
      <c r="BS65" s="36">
        <f t="shared" si="16"/>
        <v>0</v>
      </c>
      <c r="BT65" s="36">
        <f t="shared" si="16"/>
        <v>0</v>
      </c>
      <c r="BU65" s="131">
        <f t="shared" si="16"/>
        <v>457.9</v>
      </c>
      <c r="BV65" s="131">
        <f t="shared" si="16"/>
        <v>457.9</v>
      </c>
      <c r="BW65" s="116">
        <f t="shared" si="16"/>
        <v>477.9</v>
      </c>
      <c r="BX65" s="36">
        <f t="shared" si="16"/>
        <v>0</v>
      </c>
      <c r="BY65" s="36">
        <f t="shared" si="16"/>
        <v>0</v>
      </c>
      <c r="BZ65" s="36">
        <f t="shared" si="16"/>
        <v>0</v>
      </c>
      <c r="CA65" s="36">
        <f t="shared" si="16"/>
        <v>477.9</v>
      </c>
      <c r="CB65" s="116">
        <f t="shared" si="16"/>
        <v>0</v>
      </c>
      <c r="CC65" s="36">
        <f t="shared" si="16"/>
        <v>0</v>
      </c>
      <c r="CD65" s="36">
        <f t="shared" si="16"/>
        <v>0</v>
      </c>
      <c r="CE65" s="36">
        <f t="shared" si="16"/>
        <v>0</v>
      </c>
      <c r="CF65" s="36">
        <f t="shared" si="16"/>
        <v>0</v>
      </c>
      <c r="CG65" s="116">
        <f t="shared" si="16"/>
        <v>0</v>
      </c>
      <c r="CH65" s="36">
        <f t="shared" si="16"/>
        <v>0</v>
      </c>
      <c r="CI65" s="36">
        <f t="shared" si="16"/>
        <v>0</v>
      </c>
      <c r="CJ65" s="36">
        <f t="shared" si="16"/>
        <v>0</v>
      </c>
      <c r="CK65" s="36">
        <f t="shared" si="16"/>
        <v>0</v>
      </c>
      <c r="CL65" s="116">
        <f t="shared" si="16"/>
        <v>0</v>
      </c>
      <c r="CM65" s="36">
        <f t="shared" si="16"/>
        <v>0</v>
      </c>
      <c r="CN65" s="36">
        <f t="shared" si="16"/>
        <v>0</v>
      </c>
      <c r="CO65" s="36">
        <f t="shared" si="16"/>
        <v>0</v>
      </c>
      <c r="CP65" s="36">
        <f t="shared" si="16"/>
        <v>0</v>
      </c>
      <c r="CQ65" s="157">
        <f t="shared" si="16"/>
        <v>457.9</v>
      </c>
      <c r="CR65" s="36">
        <f t="shared" si="16"/>
        <v>0</v>
      </c>
      <c r="CS65" s="36">
        <f t="shared" si="16"/>
        <v>0</v>
      </c>
      <c r="CT65" s="147">
        <f t="shared" si="16"/>
        <v>0</v>
      </c>
      <c r="CU65" s="131">
        <f t="shared" si="16"/>
        <v>457.9</v>
      </c>
      <c r="CV65" s="103">
        <f t="shared" si="17"/>
        <v>477.9</v>
      </c>
      <c r="CW65" s="36">
        <f t="shared" si="17"/>
        <v>0</v>
      </c>
      <c r="CX65" s="36">
        <f t="shared" si="17"/>
        <v>0</v>
      </c>
      <c r="CY65" s="36">
        <f t="shared" si="17"/>
        <v>0</v>
      </c>
      <c r="CZ65" s="36">
        <f t="shared" si="17"/>
        <v>477.9</v>
      </c>
      <c r="DA65" s="103">
        <f t="shared" si="17"/>
        <v>0</v>
      </c>
      <c r="DB65" s="36">
        <f t="shared" si="17"/>
        <v>0</v>
      </c>
      <c r="DC65" s="36">
        <f t="shared" si="17"/>
        <v>0</v>
      </c>
      <c r="DD65" s="36">
        <f t="shared" si="17"/>
        <v>0</v>
      </c>
      <c r="DE65" s="36">
        <f t="shared" si="17"/>
        <v>0</v>
      </c>
      <c r="DF65" s="157">
        <f t="shared" si="17"/>
        <v>457.9</v>
      </c>
      <c r="DG65" s="36">
        <f t="shared" si="17"/>
        <v>0</v>
      </c>
      <c r="DH65" s="36">
        <f t="shared" si="17"/>
        <v>0</v>
      </c>
      <c r="DI65" s="36">
        <f t="shared" si="17"/>
        <v>0</v>
      </c>
      <c r="DJ65" s="131">
        <f t="shared" si="17"/>
        <v>457.9</v>
      </c>
      <c r="DK65" s="116">
        <f t="shared" si="17"/>
        <v>477.9</v>
      </c>
      <c r="DL65" s="36">
        <f t="shared" si="17"/>
        <v>0</v>
      </c>
      <c r="DM65" s="36">
        <f t="shared" si="17"/>
        <v>0</v>
      </c>
      <c r="DN65" s="36">
        <f t="shared" si="17"/>
        <v>0</v>
      </c>
      <c r="DO65" s="36">
        <f t="shared" si="17"/>
        <v>477.9</v>
      </c>
      <c r="DP65" s="116">
        <f t="shared" si="17"/>
        <v>0</v>
      </c>
      <c r="DQ65" s="36">
        <f t="shared" si="17"/>
        <v>0</v>
      </c>
      <c r="DR65" s="36">
        <f t="shared" si="17"/>
        <v>0</v>
      </c>
      <c r="DS65" s="36">
        <f t="shared" si="17"/>
        <v>0</v>
      </c>
      <c r="DT65" s="36">
        <f t="shared" si="17"/>
        <v>0</v>
      </c>
      <c r="DU65" s="39" t="s">
        <v>66</v>
      </c>
      <c r="DV65" s="30"/>
    </row>
    <row r="66" spans="1:126" ht="45" customHeight="1">
      <c r="A66" s="34" t="s">
        <v>171</v>
      </c>
      <c r="B66" s="20" t="s">
        <v>172</v>
      </c>
      <c r="C66" s="35" t="s">
        <v>65</v>
      </c>
      <c r="D66" s="35" t="s">
        <v>65</v>
      </c>
      <c r="E66" s="35" t="s">
        <v>65</v>
      </c>
      <c r="F66" s="35" t="s">
        <v>65</v>
      </c>
      <c r="G66" s="35" t="s">
        <v>65</v>
      </c>
      <c r="H66" s="35" t="s">
        <v>65</v>
      </c>
      <c r="I66" s="35" t="s">
        <v>65</v>
      </c>
      <c r="J66" s="35" t="s">
        <v>65</v>
      </c>
      <c r="K66" s="35" t="s">
        <v>65</v>
      </c>
      <c r="L66" s="35" t="s">
        <v>65</v>
      </c>
      <c r="M66" s="35" t="s">
        <v>65</v>
      </c>
      <c r="N66" s="35" t="s">
        <v>65</v>
      </c>
      <c r="O66" s="35" t="s">
        <v>65</v>
      </c>
      <c r="P66" s="35" t="s">
        <v>65</v>
      </c>
      <c r="Q66" s="35" t="s">
        <v>65</v>
      </c>
      <c r="R66" s="35" t="s">
        <v>65</v>
      </c>
      <c r="S66" s="35" t="s">
        <v>65</v>
      </c>
      <c r="T66" s="35" t="s">
        <v>65</v>
      </c>
      <c r="U66" s="35" t="s">
        <v>65</v>
      </c>
      <c r="V66" s="35" t="s">
        <v>65</v>
      </c>
      <c r="W66" s="35" t="s">
        <v>65</v>
      </c>
      <c r="X66" s="35" t="s">
        <v>65</v>
      </c>
      <c r="Y66" s="35" t="s">
        <v>65</v>
      </c>
      <c r="Z66" s="35" t="s">
        <v>65</v>
      </c>
      <c r="AA66" s="35" t="s">
        <v>65</v>
      </c>
      <c r="AB66" s="35" t="s">
        <v>65</v>
      </c>
      <c r="AC66" s="67"/>
      <c r="AD66" s="67"/>
      <c r="AE66" s="67"/>
      <c r="AF66" s="35" t="s">
        <v>65</v>
      </c>
      <c r="AG66" s="35" t="s">
        <v>65</v>
      </c>
      <c r="AH66" s="35" t="s">
        <v>65</v>
      </c>
      <c r="AI66" s="157">
        <f>AI67+AI68+AI69+AI70</f>
        <v>457.9</v>
      </c>
      <c r="AJ66" s="157">
        <f t="shared" ref="AJ66:CU66" si="18">AJ67+AJ68+AJ69+AJ70</f>
        <v>457.9</v>
      </c>
      <c r="AK66" s="36">
        <f t="shared" si="18"/>
        <v>0</v>
      </c>
      <c r="AL66" s="36">
        <f t="shared" si="18"/>
        <v>0</v>
      </c>
      <c r="AM66" s="36">
        <f t="shared" si="18"/>
        <v>0</v>
      </c>
      <c r="AN66" s="36">
        <f t="shared" si="18"/>
        <v>0</v>
      </c>
      <c r="AO66" s="36">
        <f t="shared" si="18"/>
        <v>0</v>
      </c>
      <c r="AP66" s="36">
        <f t="shared" si="18"/>
        <v>0</v>
      </c>
      <c r="AQ66" s="131">
        <f t="shared" si="18"/>
        <v>457.9</v>
      </c>
      <c r="AR66" s="131">
        <f t="shared" si="18"/>
        <v>457.9</v>
      </c>
      <c r="AS66" s="103">
        <f t="shared" si="18"/>
        <v>477.9</v>
      </c>
      <c r="AT66" s="36">
        <f t="shared" si="18"/>
        <v>0</v>
      </c>
      <c r="AU66" s="36">
        <f t="shared" si="18"/>
        <v>0</v>
      </c>
      <c r="AV66" s="36">
        <f t="shared" si="18"/>
        <v>0</v>
      </c>
      <c r="AW66" s="36">
        <f t="shared" si="18"/>
        <v>477.9</v>
      </c>
      <c r="AX66" s="103">
        <f t="shared" si="18"/>
        <v>0</v>
      </c>
      <c r="AY66" s="36">
        <f t="shared" si="18"/>
        <v>0</v>
      </c>
      <c r="AZ66" s="36">
        <f t="shared" si="18"/>
        <v>0</v>
      </c>
      <c r="BA66" s="36">
        <f t="shared" si="18"/>
        <v>0</v>
      </c>
      <c r="BB66" s="36">
        <f t="shared" si="18"/>
        <v>0</v>
      </c>
      <c r="BC66" s="103">
        <f t="shared" si="18"/>
        <v>0</v>
      </c>
      <c r="BD66" s="36">
        <f t="shared" si="18"/>
        <v>0</v>
      </c>
      <c r="BE66" s="36">
        <f t="shared" si="18"/>
        <v>0</v>
      </c>
      <c r="BF66" s="36">
        <f t="shared" si="18"/>
        <v>0</v>
      </c>
      <c r="BG66" s="36">
        <f t="shared" si="18"/>
        <v>0</v>
      </c>
      <c r="BH66" s="103">
        <f t="shared" si="18"/>
        <v>0</v>
      </c>
      <c r="BI66" s="36">
        <f t="shared" si="18"/>
        <v>0</v>
      </c>
      <c r="BJ66" s="36">
        <f t="shared" si="18"/>
        <v>0</v>
      </c>
      <c r="BK66" s="36">
        <f t="shared" si="18"/>
        <v>0</v>
      </c>
      <c r="BL66" s="36">
        <f t="shared" si="18"/>
        <v>0</v>
      </c>
      <c r="BM66" s="157">
        <f t="shared" si="18"/>
        <v>457.9</v>
      </c>
      <c r="BN66" s="157">
        <f t="shared" si="18"/>
        <v>457.9</v>
      </c>
      <c r="BO66" s="36">
        <f t="shared" si="18"/>
        <v>0</v>
      </c>
      <c r="BP66" s="36">
        <f t="shared" si="18"/>
        <v>0</v>
      </c>
      <c r="BQ66" s="36">
        <f t="shared" si="18"/>
        <v>0</v>
      </c>
      <c r="BR66" s="36">
        <f t="shared" si="18"/>
        <v>0</v>
      </c>
      <c r="BS66" s="36">
        <f t="shared" si="18"/>
        <v>0</v>
      </c>
      <c r="BT66" s="36">
        <f t="shared" si="18"/>
        <v>0</v>
      </c>
      <c r="BU66" s="131">
        <f t="shared" si="18"/>
        <v>457.9</v>
      </c>
      <c r="BV66" s="131">
        <f t="shared" si="18"/>
        <v>457.9</v>
      </c>
      <c r="BW66" s="116">
        <f t="shared" si="18"/>
        <v>477.9</v>
      </c>
      <c r="BX66" s="36">
        <f t="shared" si="18"/>
        <v>0</v>
      </c>
      <c r="BY66" s="36">
        <f t="shared" si="18"/>
        <v>0</v>
      </c>
      <c r="BZ66" s="36">
        <f t="shared" si="18"/>
        <v>0</v>
      </c>
      <c r="CA66" s="36">
        <f t="shared" si="18"/>
        <v>477.9</v>
      </c>
      <c r="CB66" s="116">
        <f t="shared" si="18"/>
        <v>0</v>
      </c>
      <c r="CC66" s="36">
        <f t="shared" si="18"/>
        <v>0</v>
      </c>
      <c r="CD66" s="36">
        <f t="shared" si="18"/>
        <v>0</v>
      </c>
      <c r="CE66" s="36">
        <f t="shared" si="18"/>
        <v>0</v>
      </c>
      <c r="CF66" s="36">
        <f t="shared" si="18"/>
        <v>0</v>
      </c>
      <c r="CG66" s="116">
        <f t="shared" si="18"/>
        <v>0</v>
      </c>
      <c r="CH66" s="36">
        <f t="shared" si="18"/>
        <v>0</v>
      </c>
      <c r="CI66" s="36">
        <f t="shared" si="18"/>
        <v>0</v>
      </c>
      <c r="CJ66" s="36">
        <f t="shared" si="18"/>
        <v>0</v>
      </c>
      <c r="CK66" s="36">
        <f t="shared" si="18"/>
        <v>0</v>
      </c>
      <c r="CL66" s="116">
        <f t="shared" si="18"/>
        <v>0</v>
      </c>
      <c r="CM66" s="36">
        <f t="shared" si="18"/>
        <v>0</v>
      </c>
      <c r="CN66" s="36">
        <f t="shared" si="18"/>
        <v>0</v>
      </c>
      <c r="CO66" s="36">
        <f t="shared" si="18"/>
        <v>0</v>
      </c>
      <c r="CP66" s="36">
        <f t="shared" si="18"/>
        <v>0</v>
      </c>
      <c r="CQ66" s="157">
        <f t="shared" si="18"/>
        <v>457.9</v>
      </c>
      <c r="CR66" s="36">
        <f t="shared" si="18"/>
        <v>0</v>
      </c>
      <c r="CS66" s="36">
        <f t="shared" si="18"/>
        <v>0</v>
      </c>
      <c r="CT66" s="147">
        <f t="shared" si="18"/>
        <v>0</v>
      </c>
      <c r="CU66" s="131">
        <f t="shared" si="18"/>
        <v>457.9</v>
      </c>
      <c r="CV66" s="103">
        <f t="shared" ref="CV66:DT66" si="19">CV67+CV68+CV69+CV70</f>
        <v>477.9</v>
      </c>
      <c r="CW66" s="36">
        <f t="shared" si="19"/>
        <v>0</v>
      </c>
      <c r="CX66" s="36">
        <f t="shared" si="19"/>
        <v>0</v>
      </c>
      <c r="CY66" s="36">
        <f t="shared" si="19"/>
        <v>0</v>
      </c>
      <c r="CZ66" s="36">
        <f t="shared" si="19"/>
        <v>477.9</v>
      </c>
      <c r="DA66" s="103">
        <f t="shared" si="19"/>
        <v>0</v>
      </c>
      <c r="DB66" s="36">
        <f t="shared" si="19"/>
        <v>0</v>
      </c>
      <c r="DC66" s="36">
        <f t="shared" si="19"/>
        <v>0</v>
      </c>
      <c r="DD66" s="36">
        <f t="shared" si="19"/>
        <v>0</v>
      </c>
      <c r="DE66" s="36">
        <f t="shared" si="19"/>
        <v>0</v>
      </c>
      <c r="DF66" s="157">
        <f t="shared" si="19"/>
        <v>457.9</v>
      </c>
      <c r="DG66" s="36">
        <f t="shared" si="19"/>
        <v>0</v>
      </c>
      <c r="DH66" s="36">
        <f t="shared" si="19"/>
        <v>0</v>
      </c>
      <c r="DI66" s="36">
        <f t="shared" si="19"/>
        <v>0</v>
      </c>
      <c r="DJ66" s="131">
        <f t="shared" si="19"/>
        <v>457.9</v>
      </c>
      <c r="DK66" s="116">
        <f t="shared" si="19"/>
        <v>477.9</v>
      </c>
      <c r="DL66" s="36">
        <f t="shared" si="19"/>
        <v>0</v>
      </c>
      <c r="DM66" s="36">
        <f t="shared" si="19"/>
        <v>0</v>
      </c>
      <c r="DN66" s="36">
        <f t="shared" si="19"/>
        <v>0</v>
      </c>
      <c r="DO66" s="36">
        <f t="shared" si="19"/>
        <v>477.9</v>
      </c>
      <c r="DP66" s="116">
        <f t="shared" si="19"/>
        <v>0</v>
      </c>
      <c r="DQ66" s="36">
        <f t="shared" si="19"/>
        <v>0</v>
      </c>
      <c r="DR66" s="36">
        <f t="shared" si="19"/>
        <v>0</v>
      </c>
      <c r="DS66" s="36">
        <f t="shared" si="19"/>
        <v>0</v>
      </c>
      <c r="DT66" s="36">
        <f t="shared" si="19"/>
        <v>0</v>
      </c>
      <c r="DU66" s="39" t="s">
        <v>66</v>
      </c>
      <c r="DV66" s="30"/>
    </row>
    <row r="67" spans="1:126" ht="96.75" customHeight="1">
      <c r="A67" s="40" t="s">
        <v>173</v>
      </c>
      <c r="B67" s="170" t="s">
        <v>174</v>
      </c>
      <c r="C67" s="42" t="s">
        <v>73</v>
      </c>
      <c r="D67" s="43" t="s">
        <v>81</v>
      </c>
      <c r="E67" s="43" t="s">
        <v>75</v>
      </c>
      <c r="F67" s="43"/>
      <c r="G67" s="43"/>
      <c r="H67" s="43"/>
      <c r="I67" s="43"/>
      <c r="J67" s="43"/>
      <c r="K67" s="43"/>
      <c r="L67" s="43"/>
      <c r="M67" s="43"/>
      <c r="N67" s="43"/>
      <c r="O67" s="43"/>
      <c r="P67" s="43"/>
      <c r="Q67" s="43"/>
      <c r="R67" s="43"/>
      <c r="S67" s="43"/>
      <c r="T67" s="43"/>
      <c r="U67" s="43"/>
      <c r="V67" s="43"/>
      <c r="W67" s="43"/>
      <c r="X67" s="43"/>
      <c r="Y67" s="43"/>
      <c r="Z67" s="43"/>
      <c r="AA67" s="43"/>
      <c r="AB67" s="43"/>
      <c r="AC67" s="90" t="s">
        <v>227</v>
      </c>
      <c r="AD67" s="68"/>
      <c r="AE67" s="68"/>
      <c r="AF67" s="43"/>
      <c r="AG67" s="43" t="s">
        <v>76</v>
      </c>
      <c r="AH67" s="43" t="s">
        <v>175</v>
      </c>
      <c r="AI67" s="158">
        <v>65.599999999999994</v>
      </c>
      <c r="AJ67" s="158">
        <v>65.599999999999994</v>
      </c>
      <c r="AK67" s="44"/>
      <c r="AL67" s="44"/>
      <c r="AM67" s="44"/>
      <c r="AN67" s="44"/>
      <c r="AO67" s="44"/>
      <c r="AP67" s="44"/>
      <c r="AQ67" s="158">
        <v>65.599999999999994</v>
      </c>
      <c r="AR67" s="158">
        <v>65.599999999999994</v>
      </c>
      <c r="AS67" s="104">
        <v>65.599999999999994</v>
      </c>
      <c r="AT67" s="44"/>
      <c r="AU67" s="44"/>
      <c r="AV67" s="44"/>
      <c r="AW67" s="44">
        <v>65.599999999999994</v>
      </c>
      <c r="AX67" s="104"/>
      <c r="AY67" s="44"/>
      <c r="AZ67" s="44"/>
      <c r="BA67" s="44"/>
      <c r="BB67" s="44"/>
      <c r="BC67" s="104"/>
      <c r="BD67" s="44"/>
      <c r="BE67" s="44"/>
      <c r="BF67" s="44"/>
      <c r="BG67" s="44"/>
      <c r="BH67" s="104"/>
      <c r="BI67" s="44"/>
      <c r="BJ67" s="44"/>
      <c r="BK67" s="44"/>
      <c r="BL67" s="44"/>
      <c r="BM67" s="158">
        <v>65.599999999999994</v>
      </c>
      <c r="BN67" s="158">
        <v>65.599999999999994</v>
      </c>
      <c r="BO67" s="44"/>
      <c r="BP67" s="44"/>
      <c r="BQ67" s="44"/>
      <c r="BR67" s="44"/>
      <c r="BS67" s="44"/>
      <c r="BT67" s="44"/>
      <c r="BU67" s="158">
        <v>65.599999999999994</v>
      </c>
      <c r="BV67" s="158">
        <v>65.599999999999994</v>
      </c>
      <c r="BW67" s="117">
        <v>65.599999999999994</v>
      </c>
      <c r="BX67" s="44"/>
      <c r="BY67" s="44"/>
      <c r="BZ67" s="44"/>
      <c r="CA67" s="44">
        <v>65.599999999999994</v>
      </c>
      <c r="CB67" s="117"/>
      <c r="CC67" s="44"/>
      <c r="CD67" s="44"/>
      <c r="CE67" s="44"/>
      <c r="CF67" s="44"/>
      <c r="CG67" s="117"/>
      <c r="CH67" s="44"/>
      <c r="CI67" s="44"/>
      <c r="CJ67" s="44"/>
      <c r="CK67" s="44"/>
      <c r="CL67" s="117"/>
      <c r="CM67" s="44"/>
      <c r="CN67" s="44"/>
      <c r="CO67" s="44"/>
      <c r="CP67" s="44"/>
      <c r="CQ67" s="158">
        <v>65.599999999999994</v>
      </c>
      <c r="CR67" s="44"/>
      <c r="CS67" s="44"/>
      <c r="CT67" s="148"/>
      <c r="CU67" s="158">
        <v>65.599999999999994</v>
      </c>
      <c r="CV67" s="104">
        <v>65.599999999999994</v>
      </c>
      <c r="CW67" s="44"/>
      <c r="CX67" s="44"/>
      <c r="CY67" s="44"/>
      <c r="CZ67" s="44">
        <v>65.599999999999994</v>
      </c>
      <c r="DA67" s="104"/>
      <c r="DB67" s="44"/>
      <c r="DC67" s="19"/>
      <c r="DD67" s="45"/>
      <c r="DE67" s="44"/>
      <c r="DF67" s="158">
        <v>65.599999999999994</v>
      </c>
      <c r="DG67" s="44"/>
      <c r="DH67" s="44"/>
      <c r="DI67" s="44"/>
      <c r="DJ67" s="158">
        <v>65.599999999999994</v>
      </c>
      <c r="DK67" s="117">
        <v>65.599999999999994</v>
      </c>
      <c r="DL67" s="44"/>
      <c r="DM67" s="44"/>
      <c r="DN67" s="44"/>
      <c r="DO67" s="44">
        <v>65.599999999999994</v>
      </c>
      <c r="DP67" s="117"/>
      <c r="DQ67" s="44"/>
      <c r="DR67" s="44"/>
      <c r="DS67" s="44"/>
      <c r="DT67" s="44"/>
      <c r="DU67" s="46" t="s">
        <v>82</v>
      </c>
      <c r="DV67" s="30"/>
    </row>
    <row r="68" spans="1:126" ht="64.5" customHeight="1">
      <c r="A68" s="40" t="s">
        <v>176</v>
      </c>
      <c r="B68" s="170" t="s">
        <v>177</v>
      </c>
      <c r="C68" s="42" t="s">
        <v>73</v>
      </c>
      <c r="D68" s="43" t="s">
        <v>81</v>
      </c>
      <c r="E68" s="43" t="s">
        <v>75</v>
      </c>
      <c r="F68" s="43"/>
      <c r="G68" s="43"/>
      <c r="H68" s="43"/>
      <c r="I68" s="43"/>
      <c r="J68" s="43"/>
      <c r="K68" s="43"/>
      <c r="L68" s="43"/>
      <c r="M68" s="43"/>
      <c r="N68" s="43"/>
      <c r="O68" s="43"/>
      <c r="P68" s="43"/>
      <c r="Q68" s="43"/>
      <c r="R68" s="43"/>
      <c r="S68" s="43"/>
      <c r="T68" s="43"/>
      <c r="U68" s="43"/>
      <c r="V68" s="43"/>
      <c r="W68" s="43"/>
      <c r="X68" s="43"/>
      <c r="Y68" s="43"/>
      <c r="Z68" s="43"/>
      <c r="AA68" s="43"/>
      <c r="AB68" s="43"/>
      <c r="AC68" s="90" t="s">
        <v>228</v>
      </c>
      <c r="AD68" s="68"/>
      <c r="AE68" s="68"/>
      <c r="AF68" s="43"/>
      <c r="AG68" s="43" t="s">
        <v>76</v>
      </c>
      <c r="AH68" s="43" t="s">
        <v>175</v>
      </c>
      <c r="AI68" s="158">
        <v>91.8</v>
      </c>
      <c r="AJ68" s="158">
        <v>91.8</v>
      </c>
      <c r="AK68" s="44"/>
      <c r="AL68" s="44"/>
      <c r="AM68" s="44"/>
      <c r="AN68" s="44"/>
      <c r="AO68" s="44"/>
      <c r="AP68" s="44"/>
      <c r="AQ68" s="158">
        <v>91.8</v>
      </c>
      <c r="AR68" s="158">
        <v>91.8</v>
      </c>
      <c r="AS68" s="104">
        <v>91.8</v>
      </c>
      <c r="AT68" s="44"/>
      <c r="AU68" s="44"/>
      <c r="AV68" s="44"/>
      <c r="AW68" s="44">
        <v>91.8</v>
      </c>
      <c r="AX68" s="104"/>
      <c r="AY68" s="44"/>
      <c r="AZ68" s="44"/>
      <c r="BA68" s="44"/>
      <c r="BB68" s="44"/>
      <c r="BC68" s="104"/>
      <c r="BD68" s="44"/>
      <c r="BE68" s="44"/>
      <c r="BF68" s="44"/>
      <c r="BG68" s="44"/>
      <c r="BH68" s="104"/>
      <c r="BI68" s="44"/>
      <c r="BJ68" s="44"/>
      <c r="BK68" s="44"/>
      <c r="BL68" s="44"/>
      <c r="BM68" s="158">
        <v>91.8</v>
      </c>
      <c r="BN68" s="158">
        <v>91.8</v>
      </c>
      <c r="BO68" s="44"/>
      <c r="BP68" s="44"/>
      <c r="BQ68" s="44"/>
      <c r="BR68" s="44"/>
      <c r="BS68" s="44"/>
      <c r="BT68" s="44"/>
      <c r="BU68" s="158">
        <v>91.8</v>
      </c>
      <c r="BV68" s="158">
        <v>91.8</v>
      </c>
      <c r="BW68" s="117">
        <v>91.8</v>
      </c>
      <c r="BX68" s="44"/>
      <c r="BY68" s="44"/>
      <c r="BZ68" s="44"/>
      <c r="CA68" s="44">
        <v>91.8</v>
      </c>
      <c r="CB68" s="117"/>
      <c r="CC68" s="44"/>
      <c r="CD68" s="44"/>
      <c r="CE68" s="44"/>
      <c r="CF68" s="44"/>
      <c r="CG68" s="117"/>
      <c r="CH68" s="44"/>
      <c r="CI68" s="44"/>
      <c r="CJ68" s="44"/>
      <c r="CK68" s="44"/>
      <c r="CL68" s="117"/>
      <c r="CM68" s="44"/>
      <c r="CN68" s="44"/>
      <c r="CO68" s="44"/>
      <c r="CP68" s="44"/>
      <c r="CQ68" s="158">
        <v>91.8</v>
      </c>
      <c r="CR68" s="152"/>
      <c r="CS68" s="152"/>
      <c r="CT68" s="153"/>
      <c r="CU68" s="141">
        <v>91.8</v>
      </c>
      <c r="CV68" s="104">
        <v>91.8</v>
      </c>
      <c r="CW68" s="44"/>
      <c r="CX68" s="44"/>
      <c r="CY68" s="44"/>
      <c r="CZ68" s="44">
        <v>91.8</v>
      </c>
      <c r="DA68" s="104"/>
      <c r="DB68" s="44"/>
      <c r="DC68" s="19"/>
      <c r="DD68" s="45"/>
      <c r="DE68" s="44"/>
      <c r="DF68" s="158">
        <v>91.8</v>
      </c>
      <c r="DG68" s="152"/>
      <c r="DH68" s="152"/>
      <c r="DI68" s="153"/>
      <c r="DJ68" s="141">
        <v>91.8</v>
      </c>
      <c r="DK68" s="117">
        <v>91.8</v>
      </c>
      <c r="DL68" s="44"/>
      <c r="DM68" s="44"/>
      <c r="DN68" s="44"/>
      <c r="DO68" s="44">
        <v>91.8</v>
      </c>
      <c r="DP68" s="117"/>
      <c r="DQ68" s="44"/>
      <c r="DR68" s="44"/>
      <c r="DS68" s="44"/>
      <c r="DT68" s="44"/>
      <c r="DU68" s="46" t="s">
        <v>82</v>
      </c>
      <c r="DV68" s="30"/>
    </row>
    <row r="69" spans="1:126" ht="117.75" customHeight="1">
      <c r="A69" s="40" t="s">
        <v>178</v>
      </c>
      <c r="B69" s="170" t="s">
        <v>179</v>
      </c>
      <c r="C69" s="42" t="s">
        <v>73</v>
      </c>
      <c r="D69" s="43" t="s">
        <v>81</v>
      </c>
      <c r="E69" s="43" t="s">
        <v>75</v>
      </c>
      <c r="F69" s="43"/>
      <c r="G69" s="43"/>
      <c r="H69" s="43"/>
      <c r="I69" s="43"/>
      <c r="J69" s="43"/>
      <c r="K69" s="43"/>
      <c r="L69" s="43"/>
      <c r="M69" s="43"/>
      <c r="N69" s="43"/>
      <c r="O69" s="43"/>
      <c r="P69" s="43"/>
      <c r="Q69" s="43"/>
      <c r="R69" s="43"/>
      <c r="S69" s="43"/>
      <c r="T69" s="43"/>
      <c r="U69" s="43"/>
      <c r="V69" s="43"/>
      <c r="W69" s="43"/>
      <c r="X69" s="43"/>
      <c r="Y69" s="43"/>
      <c r="Z69" s="43"/>
      <c r="AA69" s="43"/>
      <c r="AB69" s="43"/>
      <c r="AC69" s="90" t="s">
        <v>229</v>
      </c>
      <c r="AD69" s="68"/>
      <c r="AE69" s="68"/>
      <c r="AF69" s="43"/>
      <c r="AG69" s="43" t="s">
        <v>86</v>
      </c>
      <c r="AH69" s="43" t="s">
        <v>87</v>
      </c>
      <c r="AI69" s="158">
        <v>130.4</v>
      </c>
      <c r="AJ69" s="158">
        <v>130.4</v>
      </c>
      <c r="AK69" s="44"/>
      <c r="AL69" s="44"/>
      <c r="AM69" s="44"/>
      <c r="AN69" s="44"/>
      <c r="AO69" s="44"/>
      <c r="AP69" s="44"/>
      <c r="AQ69" s="158">
        <v>130.4</v>
      </c>
      <c r="AR69" s="158">
        <v>130.4</v>
      </c>
      <c r="AS69" s="104">
        <v>130.4</v>
      </c>
      <c r="AT69" s="44"/>
      <c r="AU69" s="44"/>
      <c r="AV69" s="44"/>
      <c r="AW69" s="44">
        <v>130.4</v>
      </c>
      <c r="AX69" s="104"/>
      <c r="AY69" s="44"/>
      <c r="AZ69" s="44"/>
      <c r="BA69" s="44"/>
      <c r="BB69" s="44"/>
      <c r="BC69" s="104"/>
      <c r="BD69" s="44"/>
      <c r="BE69" s="44"/>
      <c r="BF69" s="44"/>
      <c r="BG69" s="44"/>
      <c r="BH69" s="104"/>
      <c r="BI69" s="44"/>
      <c r="BJ69" s="44"/>
      <c r="BK69" s="44"/>
      <c r="BL69" s="44"/>
      <c r="BM69" s="158">
        <v>130.4</v>
      </c>
      <c r="BN69" s="158">
        <v>130.4</v>
      </c>
      <c r="BO69" s="44"/>
      <c r="BP69" s="44"/>
      <c r="BQ69" s="44"/>
      <c r="BR69" s="44"/>
      <c r="BS69" s="44"/>
      <c r="BT69" s="44"/>
      <c r="BU69" s="158">
        <v>130.4</v>
      </c>
      <c r="BV69" s="158">
        <v>130.4</v>
      </c>
      <c r="BW69" s="117">
        <v>130.4</v>
      </c>
      <c r="BX69" s="44"/>
      <c r="BY69" s="44"/>
      <c r="BZ69" s="44"/>
      <c r="CA69" s="44">
        <v>130.4</v>
      </c>
      <c r="CB69" s="117"/>
      <c r="CC69" s="44"/>
      <c r="CD69" s="44"/>
      <c r="CE69" s="44"/>
      <c r="CF69" s="44"/>
      <c r="CG69" s="117"/>
      <c r="CH69" s="44"/>
      <c r="CI69" s="44"/>
      <c r="CJ69" s="44"/>
      <c r="CK69" s="44"/>
      <c r="CL69" s="117"/>
      <c r="CM69" s="44"/>
      <c r="CN69" s="44"/>
      <c r="CO69" s="44"/>
      <c r="CP69" s="44"/>
      <c r="CQ69" s="158">
        <v>130.4</v>
      </c>
      <c r="CR69" s="152"/>
      <c r="CS69" s="152"/>
      <c r="CT69" s="153"/>
      <c r="CU69" s="141">
        <v>130.4</v>
      </c>
      <c r="CV69" s="104">
        <v>130.4</v>
      </c>
      <c r="CW69" s="44"/>
      <c r="CX69" s="44"/>
      <c r="CY69" s="44"/>
      <c r="CZ69" s="44">
        <v>130.4</v>
      </c>
      <c r="DA69" s="104"/>
      <c r="DB69" s="44"/>
      <c r="DC69" s="19"/>
      <c r="DD69" s="45"/>
      <c r="DE69" s="44"/>
      <c r="DF69" s="158">
        <v>130.4</v>
      </c>
      <c r="DG69" s="152"/>
      <c r="DH69" s="152"/>
      <c r="DI69" s="152"/>
      <c r="DJ69" s="141">
        <v>130.4</v>
      </c>
      <c r="DK69" s="117">
        <v>130.4</v>
      </c>
      <c r="DL69" s="44"/>
      <c r="DM69" s="44"/>
      <c r="DN69" s="44"/>
      <c r="DO69" s="44">
        <v>130.4</v>
      </c>
      <c r="DP69" s="117"/>
      <c r="DQ69" s="44"/>
      <c r="DR69" s="44"/>
      <c r="DS69" s="44"/>
      <c r="DT69" s="44"/>
      <c r="DU69" s="46" t="s">
        <v>82</v>
      </c>
      <c r="DV69" s="30"/>
    </row>
    <row r="70" spans="1:126" ht="102" customHeight="1">
      <c r="A70" s="40" t="s">
        <v>180</v>
      </c>
      <c r="B70" s="170" t="s">
        <v>181</v>
      </c>
      <c r="C70" s="42" t="s">
        <v>73</v>
      </c>
      <c r="D70" s="43" t="s">
        <v>81</v>
      </c>
      <c r="E70" s="43" t="s">
        <v>75</v>
      </c>
      <c r="F70" s="43"/>
      <c r="G70" s="43"/>
      <c r="H70" s="43"/>
      <c r="I70" s="43"/>
      <c r="J70" s="43"/>
      <c r="K70" s="43"/>
      <c r="L70" s="43"/>
      <c r="M70" s="43"/>
      <c r="N70" s="43"/>
      <c r="O70" s="43"/>
      <c r="P70" s="43"/>
      <c r="Q70" s="43"/>
      <c r="R70" s="43"/>
      <c r="S70" s="43"/>
      <c r="T70" s="43"/>
      <c r="U70" s="43"/>
      <c r="V70" s="43"/>
      <c r="W70" s="43"/>
      <c r="X70" s="43"/>
      <c r="Y70" s="43"/>
      <c r="Z70" s="43"/>
      <c r="AA70" s="43"/>
      <c r="AB70" s="43"/>
      <c r="AC70" s="90" t="s">
        <v>230</v>
      </c>
      <c r="AD70" s="68"/>
      <c r="AE70" s="68"/>
      <c r="AF70" s="43"/>
      <c r="AG70" s="43" t="s">
        <v>86</v>
      </c>
      <c r="AH70" s="43" t="s">
        <v>76</v>
      </c>
      <c r="AI70" s="158">
        <v>170.1</v>
      </c>
      <c r="AJ70" s="158">
        <v>170.1</v>
      </c>
      <c r="AK70" s="44"/>
      <c r="AL70" s="44"/>
      <c r="AM70" s="44"/>
      <c r="AN70" s="44"/>
      <c r="AO70" s="44"/>
      <c r="AP70" s="44"/>
      <c r="AQ70" s="158">
        <v>170.1</v>
      </c>
      <c r="AR70" s="158">
        <v>170.1</v>
      </c>
      <c r="AS70" s="104">
        <v>190.1</v>
      </c>
      <c r="AT70" s="44"/>
      <c r="AU70" s="44"/>
      <c r="AV70" s="44"/>
      <c r="AW70" s="44">
        <v>190.1</v>
      </c>
      <c r="AX70" s="104"/>
      <c r="AY70" s="44"/>
      <c r="AZ70" s="44"/>
      <c r="BA70" s="44"/>
      <c r="BB70" s="44"/>
      <c r="BC70" s="104"/>
      <c r="BD70" s="44"/>
      <c r="BE70" s="44"/>
      <c r="BF70" s="44"/>
      <c r="BG70" s="44"/>
      <c r="BH70" s="104"/>
      <c r="BI70" s="44"/>
      <c r="BJ70" s="44"/>
      <c r="BK70" s="44"/>
      <c r="BL70" s="44"/>
      <c r="BM70" s="158">
        <v>170.1</v>
      </c>
      <c r="BN70" s="158">
        <v>170.1</v>
      </c>
      <c r="BO70" s="44"/>
      <c r="BP70" s="44"/>
      <c r="BQ70" s="44"/>
      <c r="BR70" s="44"/>
      <c r="BS70" s="44"/>
      <c r="BT70" s="44"/>
      <c r="BU70" s="158">
        <v>170.1</v>
      </c>
      <c r="BV70" s="158">
        <v>170.1</v>
      </c>
      <c r="BW70" s="117">
        <v>190.1</v>
      </c>
      <c r="BX70" s="44"/>
      <c r="BY70" s="44"/>
      <c r="BZ70" s="44"/>
      <c r="CA70" s="44">
        <v>190.1</v>
      </c>
      <c r="CB70" s="117"/>
      <c r="CC70" s="44"/>
      <c r="CD70" s="44"/>
      <c r="CE70" s="44"/>
      <c r="CF70" s="44"/>
      <c r="CG70" s="117"/>
      <c r="CH70" s="44"/>
      <c r="CI70" s="44"/>
      <c r="CJ70" s="44"/>
      <c r="CK70" s="44"/>
      <c r="CL70" s="117"/>
      <c r="CM70" s="44"/>
      <c r="CN70" s="44"/>
      <c r="CO70" s="44"/>
      <c r="CP70" s="44"/>
      <c r="CQ70" s="158">
        <v>170.1</v>
      </c>
      <c r="CR70" s="152"/>
      <c r="CS70" s="152"/>
      <c r="CT70" s="153"/>
      <c r="CU70" s="141">
        <v>170.1</v>
      </c>
      <c r="CV70" s="104">
        <v>190.1</v>
      </c>
      <c r="CW70" s="44"/>
      <c r="CX70" s="44"/>
      <c r="CY70" s="44"/>
      <c r="CZ70" s="44">
        <v>190.1</v>
      </c>
      <c r="DA70" s="104"/>
      <c r="DB70" s="44"/>
      <c r="DC70" s="19"/>
      <c r="DD70" s="45"/>
      <c r="DE70" s="44"/>
      <c r="DF70" s="158">
        <v>170.1</v>
      </c>
      <c r="DG70" s="152"/>
      <c r="DH70" s="152"/>
      <c r="DI70" s="153"/>
      <c r="DJ70" s="141">
        <v>170.1</v>
      </c>
      <c r="DK70" s="117">
        <v>190.1</v>
      </c>
      <c r="DL70" s="44"/>
      <c r="DM70" s="44"/>
      <c r="DN70" s="44"/>
      <c r="DO70" s="44">
        <v>190.1</v>
      </c>
      <c r="DP70" s="117"/>
      <c r="DQ70" s="44"/>
      <c r="DR70" s="44"/>
      <c r="DS70" s="44"/>
      <c r="DT70" s="44"/>
      <c r="DU70" s="46" t="s">
        <v>82</v>
      </c>
      <c r="DV70" s="30"/>
    </row>
    <row r="71" spans="1:126" ht="76.5">
      <c r="A71" s="34" t="s">
        <v>182</v>
      </c>
      <c r="B71" s="20" t="s">
        <v>183</v>
      </c>
      <c r="C71" s="35" t="s">
        <v>65</v>
      </c>
      <c r="D71" s="35" t="s">
        <v>65</v>
      </c>
      <c r="E71" s="35" t="s">
        <v>65</v>
      </c>
      <c r="F71" s="35" t="s">
        <v>65</v>
      </c>
      <c r="G71" s="35" t="s">
        <v>65</v>
      </c>
      <c r="H71" s="35" t="s">
        <v>65</v>
      </c>
      <c r="I71" s="35" t="s">
        <v>65</v>
      </c>
      <c r="J71" s="35" t="s">
        <v>65</v>
      </c>
      <c r="K71" s="35" t="s">
        <v>65</v>
      </c>
      <c r="L71" s="35" t="s">
        <v>65</v>
      </c>
      <c r="M71" s="35" t="s">
        <v>65</v>
      </c>
      <c r="N71" s="35" t="s">
        <v>65</v>
      </c>
      <c r="O71" s="35" t="s">
        <v>65</v>
      </c>
      <c r="P71" s="35" t="s">
        <v>65</v>
      </c>
      <c r="Q71" s="35" t="s">
        <v>65</v>
      </c>
      <c r="R71" s="35" t="s">
        <v>65</v>
      </c>
      <c r="S71" s="35" t="s">
        <v>65</v>
      </c>
      <c r="T71" s="35" t="s">
        <v>65</v>
      </c>
      <c r="U71" s="35" t="s">
        <v>65</v>
      </c>
      <c r="V71" s="35" t="s">
        <v>65</v>
      </c>
      <c r="W71" s="35" t="s">
        <v>65</v>
      </c>
      <c r="X71" s="35" t="s">
        <v>65</v>
      </c>
      <c r="Y71" s="35" t="s">
        <v>65</v>
      </c>
      <c r="Z71" s="35" t="s">
        <v>65</v>
      </c>
      <c r="AA71" s="35" t="s">
        <v>65</v>
      </c>
      <c r="AB71" s="35" t="s">
        <v>65</v>
      </c>
      <c r="AC71" s="67"/>
      <c r="AD71" s="67"/>
      <c r="AE71" s="67"/>
      <c r="AF71" s="35" t="s">
        <v>65</v>
      </c>
      <c r="AG71" s="35" t="s">
        <v>65</v>
      </c>
      <c r="AH71" s="35" t="s">
        <v>65</v>
      </c>
      <c r="AI71" s="157"/>
      <c r="AJ71" s="157"/>
      <c r="AK71" s="36"/>
      <c r="AL71" s="36"/>
      <c r="AM71" s="36"/>
      <c r="AN71" s="36"/>
      <c r="AO71" s="36"/>
      <c r="AP71" s="36"/>
      <c r="AQ71" s="131"/>
      <c r="AR71" s="131"/>
      <c r="AS71" s="103"/>
      <c r="AT71" s="36"/>
      <c r="AU71" s="36"/>
      <c r="AV71" s="36"/>
      <c r="AW71" s="36"/>
      <c r="AX71" s="103">
        <v>1106.7</v>
      </c>
      <c r="AY71" s="36"/>
      <c r="AZ71" s="36"/>
      <c r="BA71" s="36"/>
      <c r="BB71" s="36">
        <v>1106.7</v>
      </c>
      <c r="BC71" s="103">
        <v>2253.1</v>
      </c>
      <c r="BD71" s="36"/>
      <c r="BE71" s="36"/>
      <c r="BF71" s="36"/>
      <c r="BG71" s="36">
        <v>2253.1</v>
      </c>
      <c r="BH71" s="103"/>
      <c r="BI71" s="36"/>
      <c r="BJ71" s="36"/>
      <c r="BK71" s="36"/>
      <c r="BL71" s="36"/>
      <c r="BM71" s="157"/>
      <c r="BN71" s="157"/>
      <c r="BO71" s="36"/>
      <c r="BP71" s="36"/>
      <c r="BQ71" s="36"/>
      <c r="BR71" s="36"/>
      <c r="BS71" s="36"/>
      <c r="BT71" s="36"/>
      <c r="BU71" s="131"/>
      <c r="BV71" s="131"/>
      <c r="BW71" s="116"/>
      <c r="BX71" s="36"/>
      <c r="BY71" s="36"/>
      <c r="BZ71" s="36"/>
      <c r="CA71" s="36"/>
      <c r="CB71" s="116"/>
      <c r="CC71" s="36"/>
      <c r="CD71" s="36"/>
      <c r="CE71" s="36"/>
      <c r="CF71" s="36"/>
      <c r="CG71" s="116"/>
      <c r="CH71" s="36"/>
      <c r="CI71" s="36"/>
      <c r="CJ71" s="36"/>
      <c r="CK71" s="36"/>
      <c r="CL71" s="116"/>
      <c r="CM71" s="36"/>
      <c r="CN71" s="36"/>
      <c r="CO71" s="36"/>
      <c r="CP71" s="36"/>
      <c r="CQ71" s="157"/>
      <c r="CR71" s="36"/>
      <c r="CS71" s="36"/>
      <c r="CT71" s="147"/>
      <c r="CU71" s="131"/>
      <c r="CV71" s="103"/>
      <c r="CW71" s="36"/>
      <c r="CX71" s="36"/>
      <c r="CY71" s="36"/>
      <c r="CZ71" s="36"/>
      <c r="DA71" s="103"/>
      <c r="DB71" s="36"/>
      <c r="DC71" s="37"/>
      <c r="DD71" s="38"/>
      <c r="DE71" s="36"/>
      <c r="DF71" s="157"/>
      <c r="DG71" s="36"/>
      <c r="DH71" s="36"/>
      <c r="DI71" s="36"/>
      <c r="DJ71" s="131"/>
      <c r="DK71" s="116"/>
      <c r="DL71" s="36"/>
      <c r="DM71" s="36"/>
      <c r="DN71" s="36"/>
      <c r="DO71" s="36"/>
      <c r="DP71" s="116"/>
      <c r="DQ71" s="36"/>
      <c r="DR71" s="36"/>
      <c r="DS71" s="36"/>
      <c r="DT71" s="36"/>
      <c r="DU71" s="39" t="s">
        <v>184</v>
      </c>
      <c r="DV71" s="30"/>
    </row>
    <row r="72" spans="1:126" ht="35.25" customHeight="1">
      <c r="A72" s="34" t="s">
        <v>185</v>
      </c>
      <c r="B72" s="20" t="s">
        <v>186</v>
      </c>
      <c r="C72" s="35" t="s">
        <v>65</v>
      </c>
      <c r="D72" s="35" t="s">
        <v>65</v>
      </c>
      <c r="E72" s="35" t="s">
        <v>65</v>
      </c>
      <c r="F72" s="35" t="s">
        <v>65</v>
      </c>
      <c r="G72" s="35" t="s">
        <v>65</v>
      </c>
      <c r="H72" s="35" t="s">
        <v>65</v>
      </c>
      <c r="I72" s="35" t="s">
        <v>65</v>
      </c>
      <c r="J72" s="35" t="s">
        <v>65</v>
      </c>
      <c r="K72" s="35" t="s">
        <v>65</v>
      </c>
      <c r="L72" s="35" t="s">
        <v>65</v>
      </c>
      <c r="M72" s="35" t="s">
        <v>65</v>
      </c>
      <c r="N72" s="35" t="s">
        <v>65</v>
      </c>
      <c r="O72" s="35" t="s">
        <v>65</v>
      </c>
      <c r="P72" s="35" t="s">
        <v>65</v>
      </c>
      <c r="Q72" s="35" t="s">
        <v>65</v>
      </c>
      <c r="R72" s="35" t="s">
        <v>65</v>
      </c>
      <c r="S72" s="35" t="s">
        <v>65</v>
      </c>
      <c r="T72" s="35" t="s">
        <v>65</v>
      </c>
      <c r="U72" s="35" t="s">
        <v>65</v>
      </c>
      <c r="V72" s="35" t="s">
        <v>65</v>
      </c>
      <c r="W72" s="35" t="s">
        <v>65</v>
      </c>
      <c r="X72" s="35" t="s">
        <v>65</v>
      </c>
      <c r="Y72" s="35" t="s">
        <v>65</v>
      </c>
      <c r="Z72" s="35" t="s">
        <v>65</v>
      </c>
      <c r="AA72" s="35" t="s">
        <v>65</v>
      </c>
      <c r="AB72" s="35" t="s">
        <v>65</v>
      </c>
      <c r="AC72" s="67"/>
      <c r="AD72" s="67"/>
      <c r="AE72" s="67"/>
      <c r="AF72" s="35" t="s">
        <v>65</v>
      </c>
      <c r="AG72" s="35" t="s">
        <v>65</v>
      </c>
      <c r="AH72" s="35" t="s">
        <v>65</v>
      </c>
      <c r="AI72" s="157">
        <f>AI58+AI50+AI28</f>
        <v>75483.100000000006</v>
      </c>
      <c r="AJ72" s="157">
        <f t="shared" ref="AJ72:CU72" si="20">AJ58+AJ50+AJ28</f>
        <v>72864.200000000012</v>
      </c>
      <c r="AK72" s="36">
        <f t="shared" si="20"/>
        <v>278.3</v>
      </c>
      <c r="AL72" s="36">
        <f t="shared" si="20"/>
        <v>278.3</v>
      </c>
      <c r="AM72" s="36">
        <f t="shared" si="20"/>
        <v>26665.300000000003</v>
      </c>
      <c r="AN72" s="36">
        <f t="shared" si="20"/>
        <v>26192.6</v>
      </c>
      <c r="AO72" s="36">
        <f t="shared" si="20"/>
        <v>0</v>
      </c>
      <c r="AP72" s="36">
        <f t="shared" si="20"/>
        <v>0</v>
      </c>
      <c r="AQ72" s="131">
        <f t="shared" si="20"/>
        <v>48539.5</v>
      </c>
      <c r="AR72" s="131">
        <f t="shared" si="20"/>
        <v>46393.3</v>
      </c>
      <c r="AS72" s="103">
        <f t="shared" si="20"/>
        <v>68865.7</v>
      </c>
      <c r="AT72" s="36">
        <f t="shared" si="20"/>
        <v>278.3</v>
      </c>
      <c r="AU72" s="36">
        <f t="shared" si="20"/>
        <v>26883.3</v>
      </c>
      <c r="AV72" s="36">
        <f t="shared" si="20"/>
        <v>0</v>
      </c>
      <c r="AW72" s="36">
        <f t="shared" si="20"/>
        <v>41704.1</v>
      </c>
      <c r="AX72" s="103">
        <f t="shared" si="20"/>
        <v>43428.3</v>
      </c>
      <c r="AY72" s="36">
        <f t="shared" si="20"/>
        <v>266.39999999999998</v>
      </c>
      <c r="AZ72" s="36">
        <f t="shared" si="20"/>
        <v>1531</v>
      </c>
      <c r="BA72" s="36">
        <f t="shared" si="20"/>
        <v>0</v>
      </c>
      <c r="BB72" s="36">
        <f t="shared" si="20"/>
        <v>41630.9</v>
      </c>
      <c r="BC72" s="103">
        <f t="shared" si="20"/>
        <v>42809.100000000006</v>
      </c>
      <c r="BD72" s="36">
        <f t="shared" si="20"/>
        <v>0</v>
      </c>
      <c r="BE72" s="36">
        <f t="shared" si="20"/>
        <v>1531</v>
      </c>
      <c r="BF72" s="36">
        <f t="shared" si="20"/>
        <v>0</v>
      </c>
      <c r="BG72" s="36">
        <f t="shared" si="20"/>
        <v>41278.100000000006</v>
      </c>
      <c r="BH72" s="103">
        <f t="shared" si="20"/>
        <v>42809.100000000006</v>
      </c>
      <c r="BI72" s="36">
        <f t="shared" si="20"/>
        <v>0</v>
      </c>
      <c r="BJ72" s="36">
        <f t="shared" si="20"/>
        <v>1531</v>
      </c>
      <c r="BK72" s="36">
        <f t="shared" si="20"/>
        <v>0</v>
      </c>
      <c r="BL72" s="36">
        <f t="shared" si="20"/>
        <v>41278.100000000006</v>
      </c>
      <c r="BM72" s="157">
        <f t="shared" si="20"/>
        <v>74501.600000000006</v>
      </c>
      <c r="BN72" s="157">
        <f t="shared" si="20"/>
        <v>71930.8</v>
      </c>
      <c r="BO72" s="36">
        <f t="shared" si="20"/>
        <v>278.3</v>
      </c>
      <c r="BP72" s="36">
        <f t="shared" si="20"/>
        <v>278.3</v>
      </c>
      <c r="BQ72" s="36">
        <f t="shared" si="20"/>
        <v>26570.300000000003</v>
      </c>
      <c r="BR72" s="36">
        <f t="shared" si="20"/>
        <v>26143.5</v>
      </c>
      <c r="BS72" s="36">
        <f t="shared" si="20"/>
        <v>0</v>
      </c>
      <c r="BT72" s="36">
        <f t="shared" si="20"/>
        <v>0</v>
      </c>
      <c r="BU72" s="131">
        <f t="shared" si="20"/>
        <v>47541</v>
      </c>
      <c r="BV72" s="131">
        <f t="shared" si="20"/>
        <v>45509.3</v>
      </c>
      <c r="BW72" s="116">
        <f t="shared" si="20"/>
        <v>68475.7</v>
      </c>
      <c r="BX72" s="36">
        <f t="shared" si="20"/>
        <v>278.3</v>
      </c>
      <c r="BY72" s="36">
        <f t="shared" si="20"/>
        <v>26783.3</v>
      </c>
      <c r="BZ72" s="36">
        <f t="shared" si="20"/>
        <v>0</v>
      </c>
      <c r="CA72" s="36">
        <f t="shared" si="20"/>
        <v>41414.1</v>
      </c>
      <c r="CB72" s="116">
        <f t="shared" si="20"/>
        <v>43063.3</v>
      </c>
      <c r="CC72" s="36">
        <f t="shared" si="20"/>
        <v>266.39999999999998</v>
      </c>
      <c r="CD72" s="36">
        <f t="shared" si="20"/>
        <v>1531</v>
      </c>
      <c r="CE72" s="36">
        <f t="shared" si="20"/>
        <v>0</v>
      </c>
      <c r="CF72" s="36">
        <f t="shared" si="20"/>
        <v>41265.9</v>
      </c>
      <c r="CG72" s="116">
        <f t="shared" si="20"/>
        <v>41052.800000000003</v>
      </c>
      <c r="CH72" s="36">
        <f t="shared" si="20"/>
        <v>0</v>
      </c>
      <c r="CI72" s="36">
        <f t="shared" si="20"/>
        <v>1531</v>
      </c>
      <c r="CJ72" s="36">
        <f t="shared" si="20"/>
        <v>0</v>
      </c>
      <c r="CK72" s="36">
        <f t="shared" si="20"/>
        <v>39521.800000000003</v>
      </c>
      <c r="CL72" s="116">
        <f t="shared" si="20"/>
        <v>42444.100000000006</v>
      </c>
      <c r="CM72" s="36">
        <f t="shared" si="20"/>
        <v>0</v>
      </c>
      <c r="CN72" s="36">
        <f t="shared" si="20"/>
        <v>1531</v>
      </c>
      <c r="CO72" s="36">
        <f t="shared" si="20"/>
        <v>0</v>
      </c>
      <c r="CP72" s="36">
        <f t="shared" si="20"/>
        <v>40913.100000000006</v>
      </c>
      <c r="CQ72" s="157">
        <f t="shared" si="20"/>
        <v>72866.5</v>
      </c>
      <c r="CR72" s="36">
        <f t="shared" si="20"/>
        <v>278.3</v>
      </c>
      <c r="CS72" s="36">
        <f t="shared" si="20"/>
        <v>26192.6</v>
      </c>
      <c r="CT72" s="147">
        <f t="shared" si="20"/>
        <v>0</v>
      </c>
      <c r="CU72" s="131">
        <f t="shared" si="20"/>
        <v>46395.600000000006</v>
      </c>
      <c r="CV72" s="103">
        <f t="shared" ref="CV72:DT72" si="21">CV58+CV50+CV28</f>
        <v>68865.7</v>
      </c>
      <c r="CW72" s="36">
        <f t="shared" si="21"/>
        <v>278.3</v>
      </c>
      <c r="CX72" s="36">
        <f t="shared" si="21"/>
        <v>26883.3</v>
      </c>
      <c r="CY72" s="36">
        <f t="shared" si="21"/>
        <v>0</v>
      </c>
      <c r="CZ72" s="36">
        <f t="shared" si="21"/>
        <v>41704.1</v>
      </c>
      <c r="DA72" s="103">
        <f t="shared" si="21"/>
        <v>43428.3</v>
      </c>
      <c r="DB72" s="36">
        <f t="shared" si="21"/>
        <v>266.39999999999998</v>
      </c>
      <c r="DC72" s="36">
        <f t="shared" si="21"/>
        <v>1531</v>
      </c>
      <c r="DD72" s="36">
        <f t="shared" si="21"/>
        <v>0</v>
      </c>
      <c r="DE72" s="36">
        <f t="shared" si="21"/>
        <v>41630.9</v>
      </c>
      <c r="DF72" s="157">
        <f t="shared" si="21"/>
        <v>71931.400000000009</v>
      </c>
      <c r="DG72" s="36">
        <f t="shared" si="21"/>
        <v>278.3</v>
      </c>
      <c r="DH72" s="36">
        <f t="shared" si="21"/>
        <v>26143.5</v>
      </c>
      <c r="DI72" s="36">
        <f t="shared" si="21"/>
        <v>0</v>
      </c>
      <c r="DJ72" s="131">
        <f t="shared" si="21"/>
        <v>45509.600000000006</v>
      </c>
      <c r="DK72" s="116">
        <f t="shared" si="21"/>
        <v>68450.7</v>
      </c>
      <c r="DL72" s="36">
        <f t="shared" si="21"/>
        <v>278.3</v>
      </c>
      <c r="DM72" s="36">
        <f t="shared" si="21"/>
        <v>26783.3</v>
      </c>
      <c r="DN72" s="36">
        <f t="shared" si="21"/>
        <v>0</v>
      </c>
      <c r="DO72" s="36">
        <f t="shared" si="21"/>
        <v>41389.1</v>
      </c>
      <c r="DP72" s="116">
        <f t="shared" si="21"/>
        <v>43063.3</v>
      </c>
      <c r="DQ72" s="36">
        <f t="shared" si="21"/>
        <v>266.39999999999998</v>
      </c>
      <c r="DR72" s="36">
        <f t="shared" si="21"/>
        <v>1531</v>
      </c>
      <c r="DS72" s="36">
        <f t="shared" si="21"/>
        <v>0</v>
      </c>
      <c r="DT72" s="36">
        <f t="shared" si="21"/>
        <v>41265.9</v>
      </c>
      <c r="DU72" s="39" t="s">
        <v>66</v>
      </c>
      <c r="DV72" s="30"/>
    </row>
    <row r="73" spans="1:126" ht="38.25">
      <c r="A73" s="34" t="s">
        <v>187</v>
      </c>
      <c r="B73" s="20" t="s">
        <v>188</v>
      </c>
      <c r="C73" s="35" t="s">
        <v>65</v>
      </c>
      <c r="D73" s="35" t="s">
        <v>65</v>
      </c>
      <c r="E73" s="35" t="s">
        <v>65</v>
      </c>
      <c r="F73" s="35" t="s">
        <v>65</v>
      </c>
      <c r="G73" s="35" t="s">
        <v>65</v>
      </c>
      <c r="H73" s="35" t="s">
        <v>65</v>
      </c>
      <c r="I73" s="35" t="s">
        <v>65</v>
      </c>
      <c r="J73" s="35" t="s">
        <v>65</v>
      </c>
      <c r="K73" s="35" t="s">
        <v>65</v>
      </c>
      <c r="L73" s="35" t="s">
        <v>65</v>
      </c>
      <c r="M73" s="35" t="s">
        <v>65</v>
      </c>
      <c r="N73" s="35" t="s">
        <v>65</v>
      </c>
      <c r="O73" s="35" t="s">
        <v>65</v>
      </c>
      <c r="P73" s="35" t="s">
        <v>65</v>
      </c>
      <c r="Q73" s="35" t="s">
        <v>65</v>
      </c>
      <c r="R73" s="35" t="s">
        <v>65</v>
      </c>
      <c r="S73" s="35" t="s">
        <v>65</v>
      </c>
      <c r="T73" s="35" t="s">
        <v>65</v>
      </c>
      <c r="U73" s="35" t="s">
        <v>65</v>
      </c>
      <c r="V73" s="35" t="s">
        <v>65</v>
      </c>
      <c r="W73" s="35" t="s">
        <v>65</v>
      </c>
      <c r="X73" s="35" t="s">
        <v>65</v>
      </c>
      <c r="Y73" s="35" t="s">
        <v>65</v>
      </c>
      <c r="Z73" s="35" t="s">
        <v>65</v>
      </c>
      <c r="AA73" s="35" t="s">
        <v>65</v>
      </c>
      <c r="AB73" s="35" t="s">
        <v>65</v>
      </c>
      <c r="AC73" s="67"/>
      <c r="AD73" s="67"/>
      <c r="AE73" s="67"/>
      <c r="AF73" s="35" t="s">
        <v>65</v>
      </c>
      <c r="AG73" s="35" t="s">
        <v>65</v>
      </c>
      <c r="AH73" s="35" t="s">
        <v>65</v>
      </c>
      <c r="AI73" s="157">
        <f>AI72+AI64</f>
        <v>75941</v>
      </c>
      <c r="AJ73" s="157">
        <f t="shared" ref="AJ73:CU73" si="22">AJ72+AJ64</f>
        <v>73322.100000000006</v>
      </c>
      <c r="AK73" s="36">
        <f t="shared" si="22"/>
        <v>278.3</v>
      </c>
      <c r="AL73" s="36">
        <f t="shared" si="22"/>
        <v>278.3</v>
      </c>
      <c r="AM73" s="36">
        <f t="shared" si="22"/>
        <v>26665.300000000003</v>
      </c>
      <c r="AN73" s="36">
        <f t="shared" si="22"/>
        <v>26192.6</v>
      </c>
      <c r="AO73" s="36">
        <f t="shared" si="22"/>
        <v>0</v>
      </c>
      <c r="AP73" s="36">
        <f t="shared" si="22"/>
        <v>0</v>
      </c>
      <c r="AQ73" s="131">
        <f t="shared" si="22"/>
        <v>48997.4</v>
      </c>
      <c r="AR73" s="131">
        <f t="shared" si="22"/>
        <v>46851.200000000004</v>
      </c>
      <c r="AS73" s="103">
        <f t="shared" si="22"/>
        <v>69343.599999999991</v>
      </c>
      <c r="AT73" s="36">
        <f t="shared" si="22"/>
        <v>278.3</v>
      </c>
      <c r="AU73" s="36">
        <f t="shared" si="22"/>
        <v>26883.3</v>
      </c>
      <c r="AV73" s="36">
        <f t="shared" si="22"/>
        <v>0</v>
      </c>
      <c r="AW73" s="36">
        <f t="shared" si="22"/>
        <v>42182</v>
      </c>
      <c r="AX73" s="103">
        <f t="shared" si="22"/>
        <v>43428.3</v>
      </c>
      <c r="AY73" s="36">
        <f t="shared" si="22"/>
        <v>266.39999999999998</v>
      </c>
      <c r="AZ73" s="36">
        <f t="shared" si="22"/>
        <v>1531</v>
      </c>
      <c r="BA73" s="36">
        <f t="shared" si="22"/>
        <v>0</v>
      </c>
      <c r="BB73" s="36">
        <f t="shared" si="22"/>
        <v>41630.9</v>
      </c>
      <c r="BC73" s="103">
        <f t="shared" si="22"/>
        <v>42809.100000000006</v>
      </c>
      <c r="BD73" s="36">
        <f t="shared" si="22"/>
        <v>0</v>
      </c>
      <c r="BE73" s="36">
        <f t="shared" si="22"/>
        <v>1531</v>
      </c>
      <c r="BF73" s="36">
        <f t="shared" si="22"/>
        <v>0</v>
      </c>
      <c r="BG73" s="36">
        <f t="shared" si="22"/>
        <v>41278.100000000006</v>
      </c>
      <c r="BH73" s="103">
        <f t="shared" si="22"/>
        <v>42809.100000000006</v>
      </c>
      <c r="BI73" s="36">
        <f t="shared" si="22"/>
        <v>0</v>
      </c>
      <c r="BJ73" s="36">
        <f t="shared" si="22"/>
        <v>1531</v>
      </c>
      <c r="BK73" s="36">
        <f t="shared" si="22"/>
        <v>0</v>
      </c>
      <c r="BL73" s="36">
        <f t="shared" si="22"/>
        <v>41278.100000000006</v>
      </c>
      <c r="BM73" s="157">
        <f t="shared" si="22"/>
        <v>74959.5</v>
      </c>
      <c r="BN73" s="157">
        <f t="shared" si="22"/>
        <v>72388.7</v>
      </c>
      <c r="BO73" s="36">
        <f t="shared" si="22"/>
        <v>278.3</v>
      </c>
      <c r="BP73" s="36">
        <f t="shared" si="22"/>
        <v>278.3</v>
      </c>
      <c r="BQ73" s="36">
        <f t="shared" si="22"/>
        <v>26570.300000000003</v>
      </c>
      <c r="BR73" s="36">
        <f t="shared" si="22"/>
        <v>26143.5</v>
      </c>
      <c r="BS73" s="36">
        <f t="shared" si="22"/>
        <v>0</v>
      </c>
      <c r="BT73" s="36">
        <f t="shared" si="22"/>
        <v>0</v>
      </c>
      <c r="BU73" s="131">
        <f t="shared" si="22"/>
        <v>47998.9</v>
      </c>
      <c r="BV73" s="131">
        <f t="shared" si="22"/>
        <v>45967.200000000004</v>
      </c>
      <c r="BW73" s="116">
        <f t="shared" si="22"/>
        <v>68953.599999999991</v>
      </c>
      <c r="BX73" s="36">
        <f t="shared" si="22"/>
        <v>278.3</v>
      </c>
      <c r="BY73" s="36">
        <f t="shared" si="22"/>
        <v>26783.3</v>
      </c>
      <c r="BZ73" s="36">
        <f t="shared" si="22"/>
        <v>0</v>
      </c>
      <c r="CA73" s="36">
        <f t="shared" si="22"/>
        <v>41892</v>
      </c>
      <c r="CB73" s="116">
        <f t="shared" si="22"/>
        <v>43063.3</v>
      </c>
      <c r="CC73" s="36">
        <f t="shared" si="22"/>
        <v>266.39999999999998</v>
      </c>
      <c r="CD73" s="36">
        <f t="shared" si="22"/>
        <v>1531</v>
      </c>
      <c r="CE73" s="36">
        <f t="shared" si="22"/>
        <v>0</v>
      </c>
      <c r="CF73" s="36">
        <f t="shared" si="22"/>
        <v>41265.9</v>
      </c>
      <c r="CG73" s="116">
        <f t="shared" si="22"/>
        <v>41052.800000000003</v>
      </c>
      <c r="CH73" s="36">
        <f t="shared" si="22"/>
        <v>0</v>
      </c>
      <c r="CI73" s="36">
        <f t="shared" si="22"/>
        <v>1531</v>
      </c>
      <c r="CJ73" s="36">
        <f t="shared" si="22"/>
        <v>0</v>
      </c>
      <c r="CK73" s="36">
        <f t="shared" si="22"/>
        <v>39521.800000000003</v>
      </c>
      <c r="CL73" s="116">
        <f t="shared" si="22"/>
        <v>42444.100000000006</v>
      </c>
      <c r="CM73" s="36">
        <f t="shared" si="22"/>
        <v>0</v>
      </c>
      <c r="CN73" s="36">
        <f t="shared" si="22"/>
        <v>1531</v>
      </c>
      <c r="CO73" s="36">
        <f t="shared" si="22"/>
        <v>0</v>
      </c>
      <c r="CP73" s="36">
        <f t="shared" si="22"/>
        <v>40913.100000000006</v>
      </c>
      <c r="CQ73" s="157">
        <f t="shared" si="22"/>
        <v>73324.399999999994</v>
      </c>
      <c r="CR73" s="36">
        <f t="shared" si="22"/>
        <v>278.3</v>
      </c>
      <c r="CS73" s="36">
        <f t="shared" si="22"/>
        <v>26192.6</v>
      </c>
      <c r="CT73" s="147">
        <f t="shared" si="22"/>
        <v>0</v>
      </c>
      <c r="CU73" s="131">
        <f t="shared" si="22"/>
        <v>46853.500000000007</v>
      </c>
      <c r="CV73" s="103">
        <f t="shared" ref="CV73:DT73" si="23">CV72+CV64</f>
        <v>69343.599999999991</v>
      </c>
      <c r="CW73" s="36">
        <f t="shared" si="23"/>
        <v>278.3</v>
      </c>
      <c r="CX73" s="36">
        <f t="shared" si="23"/>
        <v>26883.3</v>
      </c>
      <c r="CY73" s="36">
        <f t="shared" si="23"/>
        <v>0</v>
      </c>
      <c r="CZ73" s="36">
        <f t="shared" si="23"/>
        <v>42182</v>
      </c>
      <c r="DA73" s="103">
        <f t="shared" si="23"/>
        <v>43428.3</v>
      </c>
      <c r="DB73" s="36">
        <f t="shared" si="23"/>
        <v>266.39999999999998</v>
      </c>
      <c r="DC73" s="36">
        <f t="shared" si="23"/>
        <v>1531</v>
      </c>
      <c r="DD73" s="36">
        <f t="shared" si="23"/>
        <v>0</v>
      </c>
      <c r="DE73" s="36">
        <f t="shared" si="23"/>
        <v>41630.9</v>
      </c>
      <c r="DF73" s="157">
        <f t="shared" si="23"/>
        <v>72389.3</v>
      </c>
      <c r="DG73" s="36">
        <f t="shared" si="23"/>
        <v>278.3</v>
      </c>
      <c r="DH73" s="36">
        <f t="shared" si="23"/>
        <v>26143.5</v>
      </c>
      <c r="DI73" s="36">
        <f t="shared" si="23"/>
        <v>0</v>
      </c>
      <c r="DJ73" s="131">
        <f t="shared" si="23"/>
        <v>45967.500000000007</v>
      </c>
      <c r="DK73" s="116">
        <f t="shared" si="23"/>
        <v>68928.599999999991</v>
      </c>
      <c r="DL73" s="36">
        <f t="shared" si="23"/>
        <v>278.3</v>
      </c>
      <c r="DM73" s="36">
        <f t="shared" si="23"/>
        <v>26783.3</v>
      </c>
      <c r="DN73" s="36">
        <f t="shared" si="23"/>
        <v>0</v>
      </c>
      <c r="DO73" s="36">
        <f t="shared" si="23"/>
        <v>41867</v>
      </c>
      <c r="DP73" s="116">
        <f t="shared" si="23"/>
        <v>43063.3</v>
      </c>
      <c r="DQ73" s="36">
        <f t="shared" si="23"/>
        <v>266.39999999999998</v>
      </c>
      <c r="DR73" s="36">
        <f t="shared" si="23"/>
        <v>1531</v>
      </c>
      <c r="DS73" s="36">
        <f t="shared" si="23"/>
        <v>0</v>
      </c>
      <c r="DT73" s="36">
        <f t="shared" si="23"/>
        <v>41265.9</v>
      </c>
      <c r="DU73" s="39" t="s">
        <v>66</v>
      </c>
      <c r="DV73" s="30"/>
    </row>
    <row r="74" spans="1:126" ht="15" customHeight="1">
      <c r="A74" s="26"/>
      <c r="B74" s="27"/>
      <c r="C74" s="28"/>
      <c r="D74" s="28"/>
      <c r="E74" s="28"/>
      <c r="F74" s="28"/>
      <c r="G74" s="28"/>
      <c r="H74" s="28"/>
      <c r="I74" s="27"/>
      <c r="J74" s="29"/>
      <c r="K74" s="29"/>
      <c r="L74" s="29"/>
      <c r="M74" s="29"/>
      <c r="N74" s="29"/>
      <c r="O74" s="29"/>
      <c r="P74" s="29"/>
      <c r="Q74" s="29"/>
      <c r="R74" s="29"/>
      <c r="S74" s="29"/>
      <c r="T74" s="29"/>
      <c r="U74" s="54"/>
      <c r="V74" s="54"/>
      <c r="W74" s="54"/>
      <c r="X74" s="54"/>
      <c r="Y74" s="54"/>
      <c r="Z74" s="54"/>
      <c r="AA74" s="54"/>
      <c r="AB74" s="54"/>
      <c r="AC74" s="70"/>
      <c r="AD74" s="70"/>
      <c r="AE74" s="70"/>
      <c r="AF74" s="54"/>
      <c r="AG74" s="54"/>
      <c r="AH74" s="54"/>
      <c r="AI74" s="161"/>
      <c r="AJ74" s="161"/>
      <c r="AK74" s="54"/>
      <c r="AL74" s="54"/>
      <c r="AM74" s="54"/>
      <c r="AN74" s="54"/>
      <c r="AO74" s="54"/>
      <c r="AP74" s="54"/>
      <c r="AQ74" s="176"/>
      <c r="AR74" s="176"/>
      <c r="AS74" s="106"/>
      <c r="AT74" s="54"/>
      <c r="AU74" s="54"/>
      <c r="AV74" s="54"/>
      <c r="AW74" s="54"/>
      <c r="AX74" s="106"/>
      <c r="AY74" s="54"/>
      <c r="AZ74" s="54"/>
      <c r="BA74" s="54"/>
      <c r="BB74" s="54"/>
      <c r="BC74" s="106"/>
      <c r="BD74" s="54"/>
      <c r="BE74" s="54"/>
      <c r="BF74" s="54"/>
      <c r="BG74" s="54"/>
      <c r="BH74" s="106"/>
      <c r="BI74" s="54"/>
      <c r="BJ74" s="54"/>
      <c r="BK74" s="54"/>
      <c r="BL74" s="54"/>
      <c r="BM74" s="161"/>
      <c r="BN74" s="161"/>
      <c r="BO74" s="54"/>
      <c r="BP74" s="54"/>
      <c r="BQ74" s="54"/>
      <c r="BR74" s="54"/>
      <c r="BS74" s="54"/>
      <c r="BT74" s="54"/>
      <c r="BU74" s="134"/>
      <c r="BV74" s="134"/>
      <c r="BW74" s="119"/>
      <c r="BX74" s="54"/>
      <c r="BY74" s="54"/>
      <c r="BZ74" s="54"/>
      <c r="CA74" s="54"/>
      <c r="CB74" s="119"/>
      <c r="CC74" s="54"/>
      <c r="CD74" s="54"/>
      <c r="CE74" s="54"/>
      <c r="CF74" s="54"/>
      <c r="CG74" s="119"/>
      <c r="CH74" s="54"/>
      <c r="CI74" s="54"/>
      <c r="CJ74" s="54"/>
      <c r="CK74" s="54"/>
      <c r="CL74" s="119"/>
      <c r="CM74" s="54"/>
      <c r="CN74" s="54"/>
      <c r="CO74" s="54"/>
      <c r="CP74" s="54"/>
      <c r="CQ74" s="161"/>
      <c r="CR74" s="54"/>
      <c r="CS74" s="54"/>
      <c r="CT74" s="150"/>
      <c r="CU74" s="134"/>
      <c r="CV74" s="106"/>
      <c r="CW74" s="54"/>
      <c r="CX74" s="54"/>
      <c r="CY74" s="54"/>
      <c r="CZ74" s="54"/>
      <c r="DA74" s="106"/>
      <c r="DB74" s="54"/>
      <c r="DC74" s="54"/>
      <c r="DD74" s="54"/>
      <c r="DE74" s="55"/>
      <c r="DF74" s="167">
        <v>72388.399999999994</v>
      </c>
      <c r="DG74" s="55"/>
      <c r="DH74" s="55"/>
      <c r="DI74" s="55"/>
      <c r="DJ74" s="139"/>
      <c r="DK74" s="126"/>
      <c r="DL74" s="55"/>
      <c r="DM74" s="55"/>
      <c r="DN74" s="55"/>
      <c r="DO74" s="55"/>
      <c r="DP74" s="126"/>
      <c r="DQ74" s="55"/>
      <c r="DR74" s="55"/>
      <c r="DS74" s="55"/>
      <c r="DT74" s="55"/>
      <c r="DU74" s="55"/>
      <c r="DV74" s="30"/>
    </row>
    <row r="75" spans="1:126" ht="15" customHeight="1">
      <c r="A75" s="57" t="s">
        <v>190</v>
      </c>
      <c r="B75" s="184" t="s">
        <v>245</v>
      </c>
      <c r="C75" s="185"/>
      <c r="D75" s="185"/>
      <c r="E75" s="185"/>
      <c r="F75" s="58"/>
      <c r="G75" s="58"/>
      <c r="H75" s="59"/>
      <c r="I75" s="59"/>
      <c r="J75" s="59"/>
      <c r="K75" s="58"/>
      <c r="L75" s="58"/>
      <c r="M75" s="186" t="s">
        <v>191</v>
      </c>
      <c r="N75" s="186"/>
      <c r="O75" s="186"/>
      <c r="P75" s="186"/>
      <c r="Q75" s="58"/>
      <c r="R75" s="58"/>
      <c r="S75" s="58"/>
      <c r="T75" s="58"/>
      <c r="U75" s="58"/>
      <c r="V75" s="58"/>
      <c r="W75" s="58"/>
      <c r="X75" s="58"/>
      <c r="Y75" s="58"/>
      <c r="Z75" s="57"/>
      <c r="AA75" s="57"/>
      <c r="AB75" s="57"/>
      <c r="AC75" s="71"/>
      <c r="AD75" s="71"/>
      <c r="AE75" s="71"/>
      <c r="AF75" s="60"/>
      <c r="AG75" s="10"/>
      <c r="AH75" s="10"/>
      <c r="AI75" s="155">
        <v>75940.800000000003</v>
      </c>
      <c r="AJ75" s="155">
        <v>73321.5</v>
      </c>
      <c r="AK75" s="10"/>
      <c r="AL75" s="10"/>
      <c r="AM75" s="99">
        <f>AM73+AK73</f>
        <v>26943.600000000002</v>
      </c>
      <c r="AN75" s="99">
        <f>AN73+AL73</f>
        <v>26470.899999999998</v>
      </c>
      <c r="AO75" s="10"/>
      <c r="AP75" s="10"/>
      <c r="AQ75" s="177"/>
      <c r="AR75" s="177"/>
      <c r="AS75" s="100"/>
      <c r="AT75" s="10"/>
      <c r="AU75" s="10"/>
      <c r="AV75" s="10"/>
      <c r="AW75" s="10"/>
      <c r="AX75" s="100"/>
      <c r="AY75" s="10"/>
      <c r="AZ75" s="10"/>
      <c r="BA75" s="10"/>
      <c r="BB75" s="10"/>
      <c r="BC75" s="100"/>
      <c r="BD75" s="10"/>
      <c r="BE75" s="10"/>
      <c r="BF75" s="10"/>
      <c r="BG75" s="10"/>
      <c r="BH75" s="100"/>
      <c r="BI75" s="10"/>
      <c r="BJ75" s="10"/>
      <c r="BK75" s="10"/>
      <c r="BL75" s="10"/>
      <c r="BM75" s="155">
        <v>74959.199999999997</v>
      </c>
      <c r="BN75" s="155">
        <v>72388.399999999994</v>
      </c>
      <c r="BO75" s="10"/>
      <c r="BP75" s="10"/>
      <c r="BQ75" s="99">
        <f>BQ73+BO73</f>
        <v>26848.600000000002</v>
      </c>
      <c r="BR75" s="99">
        <f>BR73+BP73</f>
        <v>26421.8</v>
      </c>
      <c r="BS75" s="10"/>
      <c r="BT75" s="10"/>
      <c r="BU75" s="129"/>
      <c r="BV75" s="129"/>
      <c r="BW75" s="114"/>
      <c r="BX75" s="10"/>
      <c r="BY75" s="10"/>
      <c r="BZ75" s="10"/>
      <c r="CA75" s="10"/>
      <c r="CB75" s="114"/>
      <c r="CC75" s="10"/>
      <c r="CD75" s="10"/>
      <c r="CE75" s="10"/>
      <c r="CF75" s="10"/>
      <c r="CG75" s="114"/>
      <c r="CH75" s="10"/>
      <c r="CI75" s="10"/>
      <c r="CJ75" s="10"/>
      <c r="CK75" s="10"/>
      <c r="CL75" s="114"/>
      <c r="CM75" s="10"/>
      <c r="CN75" s="10"/>
      <c r="CO75" s="10"/>
      <c r="CP75" s="10"/>
      <c r="CQ75" s="155">
        <v>73322.100000000006</v>
      </c>
      <c r="CR75" s="10"/>
      <c r="CS75" s="10"/>
      <c r="CT75" s="144"/>
      <c r="CU75" s="129"/>
      <c r="CV75" s="100"/>
      <c r="CW75" s="10"/>
      <c r="CX75" s="10"/>
      <c r="CY75" s="10"/>
      <c r="CZ75" s="10"/>
      <c r="DA75" s="100"/>
      <c r="DB75" s="10"/>
      <c r="DC75" s="10"/>
      <c r="DD75" s="10"/>
      <c r="DE75" s="56"/>
      <c r="DF75" s="181">
        <f>DF74-DF73</f>
        <v>-0.90000000000873115</v>
      </c>
      <c r="DG75" s="56"/>
      <c r="DH75" s="56"/>
      <c r="DI75" s="56"/>
      <c r="DJ75" s="140"/>
      <c r="DK75" s="127"/>
      <c r="DL75" s="56"/>
      <c r="DM75" s="56"/>
      <c r="DN75" s="56"/>
      <c r="DO75" s="56"/>
      <c r="DP75" s="127"/>
      <c r="DQ75" s="56"/>
      <c r="DR75" s="56"/>
      <c r="DS75" s="56"/>
      <c r="DT75" s="56"/>
      <c r="DU75" s="56"/>
      <c r="DV75" s="30"/>
    </row>
    <row r="76" spans="1:126" ht="14.45" customHeight="1">
      <c r="A76" s="57"/>
      <c r="B76" s="61"/>
      <c r="C76" s="58"/>
      <c r="D76" s="61" t="s">
        <v>189</v>
      </c>
      <c r="E76" s="58"/>
      <c r="F76" s="58"/>
      <c r="G76" s="58"/>
      <c r="H76" s="58"/>
      <c r="I76" s="58" t="s">
        <v>32</v>
      </c>
      <c r="J76" s="58"/>
      <c r="K76" s="58"/>
      <c r="L76" s="58"/>
      <c r="M76" s="187" t="s">
        <v>192</v>
      </c>
      <c r="N76" s="187"/>
      <c r="O76" s="187"/>
      <c r="P76" s="187"/>
      <c r="Q76" s="58"/>
      <c r="R76" s="58"/>
      <c r="S76" s="58"/>
      <c r="T76" s="58"/>
      <c r="U76" s="58"/>
      <c r="V76" s="58"/>
      <c r="W76" s="58"/>
      <c r="X76" s="58"/>
      <c r="Y76" s="58"/>
      <c r="Z76" s="57"/>
      <c r="AA76" s="57"/>
      <c r="AB76" s="57"/>
      <c r="AC76" s="71"/>
      <c r="AD76" s="71"/>
      <c r="AE76" s="71"/>
      <c r="AF76" s="60"/>
      <c r="AG76" s="10"/>
      <c r="AH76" s="10"/>
      <c r="AI76" s="169">
        <f>AI75-AI73</f>
        <v>-0.19999999999708962</v>
      </c>
      <c r="AJ76" s="169">
        <f>AJ75-AJ73</f>
        <v>-0.60000000000582077</v>
      </c>
      <c r="AK76" s="10"/>
      <c r="AL76" s="10"/>
      <c r="AM76" s="10">
        <v>26943.599999999999</v>
      </c>
      <c r="AN76" s="10">
        <v>26470.9</v>
      </c>
      <c r="AO76" s="10"/>
      <c r="AP76" s="10"/>
      <c r="AQ76" s="177">
        <f>AI75-AM75</f>
        <v>48997.2</v>
      </c>
      <c r="AR76" s="177">
        <f>AJ75-AN75</f>
        <v>46850.600000000006</v>
      </c>
      <c r="AS76" s="100"/>
      <c r="AT76" s="10"/>
      <c r="AU76" s="10"/>
      <c r="AV76" s="10"/>
      <c r="AW76" s="10"/>
      <c r="AX76" s="100"/>
      <c r="AY76" s="10"/>
      <c r="AZ76" s="10"/>
      <c r="BA76" s="10"/>
      <c r="BB76" s="10"/>
      <c r="BC76" s="100"/>
      <c r="BD76" s="10"/>
      <c r="BE76" s="10"/>
      <c r="BF76" s="10"/>
      <c r="BG76" s="10"/>
      <c r="BH76" s="100"/>
      <c r="BI76" s="10"/>
      <c r="BJ76" s="10"/>
      <c r="BK76" s="10"/>
      <c r="BL76" s="10"/>
      <c r="BM76" s="169">
        <f>BM73-BM75</f>
        <v>0.30000000000291038</v>
      </c>
      <c r="BN76" s="169">
        <f>BN73-BN75</f>
        <v>0.30000000000291038</v>
      </c>
      <c r="BO76" s="10"/>
      <c r="BP76" s="10"/>
      <c r="BQ76" s="10"/>
      <c r="BR76" s="10"/>
      <c r="BS76" s="10"/>
      <c r="BT76" s="10"/>
      <c r="BU76" s="129"/>
      <c r="BV76" s="129"/>
      <c r="BW76" s="114"/>
      <c r="BX76" s="10"/>
      <c r="BY76" s="10"/>
      <c r="BZ76" s="10"/>
      <c r="CA76" s="10"/>
      <c r="CB76" s="114"/>
      <c r="CC76" s="10"/>
      <c r="CD76" s="10"/>
      <c r="CE76" s="10"/>
      <c r="CF76" s="10"/>
      <c r="CG76" s="114"/>
      <c r="CH76" s="10"/>
      <c r="CI76" s="10"/>
      <c r="CJ76" s="10"/>
      <c r="CK76" s="10"/>
      <c r="CL76" s="114"/>
      <c r="CM76" s="10"/>
      <c r="CN76" s="10"/>
      <c r="CO76" s="10"/>
      <c r="CP76" s="10"/>
      <c r="CQ76" s="169">
        <f>CQ75-CQ73</f>
        <v>-2.2999999999883585</v>
      </c>
      <c r="CR76" s="10"/>
      <c r="CS76" s="10"/>
      <c r="CT76" s="144"/>
      <c r="CU76" s="129"/>
      <c r="CV76" s="100"/>
      <c r="CW76" s="10"/>
      <c r="CX76" s="10"/>
      <c r="CY76" s="10"/>
      <c r="CZ76" s="10"/>
      <c r="DA76" s="100"/>
      <c r="DB76" s="10"/>
      <c r="DC76" s="10"/>
      <c r="DD76" s="10"/>
      <c r="DE76" s="56"/>
      <c r="DF76" s="168"/>
      <c r="DG76" s="56"/>
      <c r="DH76" s="56"/>
      <c r="DI76" s="56"/>
      <c r="DJ76" s="140"/>
      <c r="DK76" s="127"/>
      <c r="DL76" s="56"/>
      <c r="DM76" s="56"/>
      <c r="DN76" s="56"/>
      <c r="DO76" s="56"/>
      <c r="DP76" s="127"/>
      <c r="DQ76" s="56"/>
      <c r="DR76" s="56"/>
      <c r="DS76" s="56"/>
      <c r="DT76" s="56"/>
      <c r="DU76" s="56"/>
      <c r="DV76" s="30"/>
    </row>
    <row r="77" spans="1:126" ht="14.45" customHeight="1">
      <c r="A77" s="57"/>
      <c r="B77" s="61"/>
      <c r="C77" s="58"/>
      <c r="D77" s="61" t="s">
        <v>193</v>
      </c>
      <c r="E77" s="58"/>
      <c r="F77" s="58"/>
      <c r="G77" s="58"/>
      <c r="H77" s="58"/>
      <c r="I77" s="58"/>
      <c r="J77" s="58"/>
      <c r="K77" s="58"/>
      <c r="L77" s="58"/>
      <c r="M77" s="58"/>
      <c r="N77" s="58"/>
      <c r="O77" s="58"/>
      <c r="P77" s="58"/>
      <c r="Q77" s="58"/>
      <c r="R77" s="58"/>
      <c r="S77" s="58"/>
      <c r="T77" s="58"/>
      <c r="U77" s="58"/>
      <c r="V77" s="58"/>
      <c r="W77" s="58"/>
      <c r="X77" s="58"/>
      <c r="Y77" s="58"/>
      <c r="Z77" s="57"/>
      <c r="AA77" s="57"/>
      <c r="AB77" s="57"/>
      <c r="AC77" s="71"/>
      <c r="AD77" s="71"/>
      <c r="AE77" s="71"/>
      <c r="AF77" s="60"/>
      <c r="AG77" s="4"/>
      <c r="AH77" s="4"/>
      <c r="AI77" s="154"/>
      <c r="AJ77" s="154"/>
      <c r="AK77" s="4"/>
      <c r="AL77" s="4"/>
      <c r="AM77" s="179">
        <f>AM76-AM75</f>
        <v>0</v>
      </c>
      <c r="AN77" s="179">
        <f>AN76-AN75</f>
        <v>0</v>
      </c>
      <c r="AO77" s="4"/>
      <c r="AP77" s="4"/>
      <c r="AQ77" s="180">
        <f>AQ76-AQ73</f>
        <v>-0.20000000000436557</v>
      </c>
      <c r="AR77" s="180">
        <f>AR76-AR73</f>
        <v>-0.59999999999854481</v>
      </c>
      <c r="AS77" s="101"/>
      <c r="AT77" s="4"/>
      <c r="AU77" s="4"/>
      <c r="AV77" s="4"/>
      <c r="AW77" s="4"/>
      <c r="AX77" s="101"/>
      <c r="AY77" s="4"/>
      <c r="AZ77" s="4"/>
      <c r="BA77" s="4"/>
      <c r="BB77" s="4"/>
      <c r="BC77" s="101"/>
      <c r="BD77" s="4"/>
      <c r="BE77" s="4"/>
      <c r="BF77" s="4"/>
      <c r="BG77" s="4"/>
      <c r="BH77" s="101"/>
      <c r="BI77" s="4"/>
      <c r="BJ77" s="4"/>
      <c r="BK77" s="4"/>
      <c r="BL77" s="4"/>
      <c r="BM77" s="154"/>
      <c r="BN77" s="154"/>
      <c r="BO77" s="4"/>
      <c r="BP77" s="4"/>
      <c r="BQ77" s="4"/>
      <c r="BR77" s="4"/>
      <c r="BS77" s="4"/>
      <c r="BT77" s="4"/>
      <c r="BU77" s="128"/>
      <c r="BV77" s="128"/>
      <c r="BW77" s="113"/>
      <c r="BX77" s="4"/>
      <c r="BY77" s="4"/>
      <c r="BZ77" s="4"/>
      <c r="CA77" s="4"/>
      <c r="CB77" s="113"/>
      <c r="CC77" s="4"/>
      <c r="CD77" s="4"/>
      <c r="CE77" s="4"/>
      <c r="CF77" s="4"/>
      <c r="CG77" s="113"/>
      <c r="CH77" s="4"/>
      <c r="CI77" s="4"/>
      <c r="CJ77" s="4"/>
      <c r="CK77" s="4"/>
      <c r="CL77" s="113"/>
      <c r="CM77" s="4"/>
      <c r="CN77" s="4"/>
      <c r="CO77" s="4"/>
      <c r="CP77" s="4"/>
      <c r="CQ77" s="154"/>
      <c r="CR77" s="4"/>
      <c r="CS77" s="4"/>
      <c r="CT77" s="145"/>
      <c r="CU77" s="128"/>
      <c r="CV77" s="101"/>
      <c r="CW77" s="4"/>
      <c r="CX77" s="4"/>
      <c r="CY77" s="4"/>
      <c r="CZ77" s="4"/>
      <c r="DA77" s="101"/>
      <c r="DB77" s="4"/>
      <c r="DC77" s="4"/>
      <c r="DD77" s="4"/>
      <c r="DE77" s="30"/>
      <c r="DF77" s="165"/>
      <c r="DG77" s="30"/>
      <c r="DH77" s="30"/>
      <c r="DI77" s="30"/>
      <c r="DJ77" s="138"/>
      <c r="DK77" s="125"/>
      <c r="DL77" s="30"/>
      <c r="DM77" s="30"/>
      <c r="DN77" s="30"/>
      <c r="DO77" s="30"/>
      <c r="DP77" s="125"/>
      <c r="DQ77" s="30"/>
      <c r="DR77" s="30"/>
      <c r="DS77" s="30"/>
      <c r="DT77" s="30"/>
      <c r="DU77" s="30"/>
      <c r="DV77" s="30"/>
    </row>
    <row r="78" spans="1:126" ht="14.45" customHeight="1">
      <c r="A78" s="57"/>
      <c r="B78" s="61"/>
      <c r="C78" s="58"/>
      <c r="D78" s="61" t="s">
        <v>194</v>
      </c>
      <c r="E78" s="58"/>
      <c r="F78" s="58"/>
      <c r="G78" s="58"/>
      <c r="H78" s="58"/>
      <c r="I78" s="58"/>
      <c r="J78" s="58"/>
      <c r="K78" s="58"/>
      <c r="L78" s="58"/>
      <c r="M78" s="58"/>
      <c r="N78" s="58"/>
      <c r="O78" s="58"/>
      <c r="P78" s="58"/>
      <c r="Q78" s="58"/>
      <c r="R78" s="58"/>
      <c r="S78" s="58"/>
      <c r="T78" s="58"/>
      <c r="U78" s="58"/>
      <c r="V78" s="58"/>
      <c r="W78" s="58"/>
      <c r="X78" s="58"/>
      <c r="Y78" s="58"/>
      <c r="Z78" s="57"/>
      <c r="AA78" s="57"/>
      <c r="AB78" s="57"/>
      <c r="AC78" s="71"/>
      <c r="AD78" s="71"/>
      <c r="AE78" s="71"/>
      <c r="AF78" s="60"/>
      <c r="AG78" s="4"/>
      <c r="AH78" s="4"/>
      <c r="AI78" s="154"/>
      <c r="AJ78" s="154"/>
      <c r="AK78" s="4"/>
      <c r="AL78" s="4"/>
      <c r="AM78" s="4"/>
      <c r="AN78" s="4"/>
      <c r="AO78" s="4"/>
      <c r="AP78" s="4"/>
      <c r="AQ78" s="128"/>
      <c r="AR78" s="128"/>
      <c r="AS78" s="101"/>
      <c r="AT78" s="4"/>
      <c r="AU78" s="4"/>
      <c r="AV78" s="4"/>
      <c r="AW78" s="4"/>
      <c r="AX78" s="101"/>
      <c r="AY78" s="4"/>
      <c r="AZ78" s="4"/>
      <c r="BA78" s="4"/>
      <c r="BB78" s="4"/>
      <c r="BC78" s="101"/>
      <c r="BD78" s="4"/>
      <c r="BE78" s="4"/>
      <c r="BF78" s="4"/>
      <c r="BG78" s="4"/>
      <c r="BH78" s="101"/>
      <c r="BI78" s="4"/>
      <c r="BJ78" s="4"/>
      <c r="BK78" s="4"/>
      <c r="BL78" s="4"/>
      <c r="BM78" s="154"/>
      <c r="BN78" s="154"/>
      <c r="BO78" s="4"/>
      <c r="BP78" s="4"/>
      <c r="BQ78" s="4"/>
      <c r="BR78" s="4"/>
      <c r="BS78" s="4"/>
      <c r="BT78" s="4"/>
      <c r="BU78" s="128"/>
      <c r="BV78" s="128"/>
      <c r="BW78" s="113"/>
      <c r="BX78" s="4"/>
      <c r="BY78" s="4"/>
      <c r="BZ78" s="4"/>
      <c r="CA78" s="4"/>
      <c r="CB78" s="113"/>
      <c r="CC78" s="4"/>
      <c r="CD78" s="4"/>
      <c r="CE78" s="4"/>
      <c r="CF78" s="4"/>
      <c r="CG78" s="113"/>
      <c r="CH78" s="4"/>
      <c r="CI78" s="4"/>
      <c r="CJ78" s="4"/>
      <c r="CK78" s="4"/>
      <c r="CL78" s="113"/>
      <c r="CM78" s="4"/>
      <c r="CN78" s="4"/>
      <c r="CO78" s="4"/>
      <c r="CP78" s="4"/>
      <c r="CQ78" s="154"/>
      <c r="CR78" s="4"/>
      <c r="CS78" s="4"/>
      <c r="CT78" s="145"/>
      <c r="CU78" s="128"/>
      <c r="CV78" s="101"/>
      <c r="CW78" s="4"/>
      <c r="CX78" s="4"/>
      <c r="CY78" s="4"/>
      <c r="CZ78" s="4"/>
      <c r="DA78" s="101"/>
      <c r="DB78" s="4"/>
      <c r="DC78" s="4"/>
      <c r="DD78" s="4"/>
      <c r="DE78" s="30"/>
      <c r="DF78" s="165"/>
      <c r="DG78" s="30"/>
      <c r="DH78" s="30"/>
      <c r="DI78" s="30"/>
      <c r="DJ78" s="138"/>
      <c r="DK78" s="125"/>
      <c r="DL78" s="30"/>
      <c r="DM78" s="30"/>
      <c r="DN78" s="30"/>
      <c r="DO78" s="30"/>
      <c r="DP78" s="125"/>
      <c r="DQ78" s="30"/>
      <c r="DR78" s="30"/>
      <c r="DS78" s="30"/>
      <c r="DT78" s="30"/>
      <c r="DU78" s="30"/>
      <c r="DV78" s="30"/>
    </row>
    <row r="79" spans="1:126" ht="11.65" customHeight="1">
      <c r="A79" s="57"/>
      <c r="B79" s="61"/>
      <c r="C79" s="58"/>
      <c r="D79" s="61"/>
      <c r="E79" s="58"/>
      <c r="F79" s="58"/>
      <c r="G79" s="58"/>
      <c r="H79" s="58"/>
      <c r="I79" s="58"/>
      <c r="J79" s="58"/>
      <c r="K79" s="58"/>
      <c r="L79" s="58"/>
      <c r="M79" s="58"/>
      <c r="N79" s="58"/>
      <c r="O79" s="58"/>
      <c r="P79" s="58"/>
      <c r="Q79" s="58"/>
      <c r="R79" s="58"/>
      <c r="S79" s="58"/>
      <c r="T79" s="58"/>
      <c r="U79" s="58"/>
      <c r="V79" s="58"/>
      <c r="W79" s="58"/>
      <c r="X79" s="58"/>
      <c r="Y79" s="58"/>
      <c r="Z79" s="57"/>
      <c r="AA79" s="57"/>
      <c r="AB79" s="57"/>
      <c r="AC79" s="71"/>
      <c r="AD79" s="71"/>
      <c r="AE79" s="71"/>
      <c r="AF79" s="60"/>
      <c r="AG79" s="4"/>
      <c r="AH79" s="4"/>
      <c r="AI79" s="154"/>
      <c r="AJ79" s="154"/>
      <c r="AK79" s="4"/>
      <c r="AL79" s="4"/>
      <c r="AM79" s="4"/>
      <c r="AN79" s="4"/>
      <c r="AO79" s="4"/>
      <c r="AP79" s="4"/>
      <c r="AQ79" s="128"/>
      <c r="AR79" s="128"/>
      <c r="AS79" s="101"/>
      <c r="AT79" s="4"/>
      <c r="AU79" s="4"/>
      <c r="AV79" s="4"/>
      <c r="AW79" s="4"/>
      <c r="AX79" s="101"/>
      <c r="AY79" s="4"/>
      <c r="AZ79" s="4"/>
      <c r="BA79" s="4"/>
      <c r="BB79" s="4"/>
      <c r="BC79" s="101"/>
      <c r="BD79" s="4"/>
      <c r="BE79" s="4"/>
      <c r="BF79" s="4"/>
      <c r="BG79" s="4"/>
      <c r="BH79" s="101"/>
      <c r="BI79" s="4"/>
      <c r="BJ79" s="4"/>
      <c r="BK79" s="4"/>
      <c r="BL79" s="4"/>
      <c r="BM79" s="154"/>
      <c r="BN79" s="154"/>
      <c r="BO79" s="4"/>
      <c r="BP79" s="4"/>
      <c r="BQ79" s="4"/>
      <c r="BR79" s="4"/>
      <c r="BS79" s="4"/>
      <c r="BT79" s="4"/>
      <c r="BU79" s="128"/>
      <c r="BV79" s="128"/>
      <c r="BW79" s="113"/>
      <c r="BX79" s="4"/>
      <c r="BY79" s="4"/>
      <c r="BZ79" s="4"/>
      <c r="CA79" s="4"/>
      <c r="CB79" s="113"/>
      <c r="CC79" s="4"/>
      <c r="CD79" s="4"/>
      <c r="CE79" s="4"/>
      <c r="CF79" s="4"/>
      <c r="CG79" s="113"/>
      <c r="CH79" s="4"/>
      <c r="CI79" s="4"/>
      <c r="CJ79" s="4"/>
      <c r="CK79" s="4"/>
      <c r="CL79" s="113"/>
      <c r="CM79" s="4"/>
      <c r="CN79" s="4"/>
      <c r="CO79" s="4"/>
      <c r="CP79" s="4"/>
      <c r="CQ79" s="154"/>
      <c r="CR79" s="4"/>
      <c r="CS79" s="4"/>
      <c r="CT79" s="145"/>
      <c r="CU79" s="128"/>
      <c r="CV79" s="101"/>
      <c r="CW79" s="4"/>
      <c r="CX79" s="4"/>
      <c r="CY79" s="4"/>
      <c r="CZ79" s="4"/>
      <c r="DA79" s="101"/>
      <c r="DB79" s="4"/>
      <c r="DC79" s="4"/>
      <c r="DD79" s="4"/>
      <c r="DE79" s="30"/>
      <c r="DF79" s="165"/>
      <c r="DG79" s="30"/>
      <c r="DH79" s="30"/>
      <c r="DI79" s="30"/>
      <c r="DJ79" s="138"/>
      <c r="DK79" s="125"/>
      <c r="DL79" s="30"/>
      <c r="DM79" s="30"/>
      <c r="DN79" s="30"/>
      <c r="DO79" s="30"/>
      <c r="DP79" s="125"/>
      <c r="DQ79" s="30"/>
      <c r="DR79" s="30"/>
      <c r="DS79" s="30"/>
      <c r="DT79" s="30"/>
      <c r="DU79" s="30"/>
      <c r="DV79" s="30"/>
    </row>
    <row r="80" spans="1:126" ht="15.6" customHeight="1">
      <c r="A80" s="57" t="s">
        <v>195</v>
      </c>
      <c r="B80" s="188" t="s">
        <v>196</v>
      </c>
      <c r="C80" s="189"/>
      <c r="D80" s="189"/>
      <c r="E80" s="189"/>
      <c r="F80" s="189"/>
      <c r="G80" s="189"/>
      <c r="H80" s="59"/>
      <c r="I80" s="59"/>
      <c r="J80" s="59"/>
      <c r="K80" s="58"/>
      <c r="L80" s="58"/>
      <c r="M80" s="59" t="s">
        <v>197</v>
      </c>
      <c r="N80" s="59"/>
      <c r="O80" s="59"/>
      <c r="P80" s="59"/>
      <c r="Q80" s="58"/>
      <c r="R80" s="58"/>
      <c r="S80" s="58"/>
      <c r="T80" s="58"/>
      <c r="U80" s="58"/>
      <c r="V80" s="59" t="s">
        <v>198</v>
      </c>
      <c r="W80" s="59"/>
      <c r="X80" s="59"/>
      <c r="Y80" s="59"/>
      <c r="Z80" s="57"/>
      <c r="AA80" s="57"/>
      <c r="AB80" s="57"/>
      <c r="AC80" s="71"/>
      <c r="AD80" s="71"/>
      <c r="AE80" s="71"/>
      <c r="AF80" s="60"/>
      <c r="AG80" s="4"/>
      <c r="AH80" s="4"/>
      <c r="AI80" s="154"/>
      <c r="AJ80" s="154"/>
      <c r="AK80" s="4"/>
      <c r="AL80" s="4"/>
      <c r="AM80" s="4"/>
      <c r="AN80" s="4"/>
      <c r="AO80" s="4"/>
      <c r="AP80" s="4"/>
      <c r="AQ80" s="128"/>
      <c r="AR80" s="128"/>
      <c r="AS80" s="101"/>
      <c r="AT80" s="4"/>
      <c r="AU80" s="4"/>
      <c r="AV80" s="4"/>
      <c r="AW80" s="4"/>
      <c r="AX80" s="101"/>
      <c r="AY80" s="4"/>
      <c r="AZ80" s="4"/>
      <c r="BA80" s="4"/>
      <c r="BB80" s="4"/>
      <c r="BC80" s="101"/>
      <c r="BD80" s="4"/>
      <c r="BE80" s="4"/>
      <c r="BF80" s="4"/>
      <c r="BG80" s="4"/>
      <c r="BH80" s="101"/>
      <c r="BI80" s="4"/>
      <c r="BJ80" s="4"/>
      <c r="BK80" s="4"/>
      <c r="BL80" s="4"/>
      <c r="BM80" s="154"/>
      <c r="BN80" s="154"/>
      <c r="BO80" s="4"/>
      <c r="BP80" s="4"/>
      <c r="BQ80" s="4"/>
      <c r="BR80" s="4"/>
      <c r="BS80" s="4"/>
      <c r="BT80" s="4"/>
      <c r="BU80" s="128"/>
      <c r="BV80" s="128"/>
      <c r="BW80" s="113"/>
      <c r="BX80" s="4"/>
      <c r="BY80" s="4"/>
      <c r="BZ80" s="4"/>
      <c r="CA80" s="4"/>
      <c r="CB80" s="113"/>
      <c r="CC80" s="4"/>
      <c r="CD80" s="4"/>
      <c r="CE80" s="4"/>
      <c r="CF80" s="4"/>
      <c r="CG80" s="113"/>
      <c r="CH80" s="4"/>
      <c r="CI80" s="4"/>
      <c r="CJ80" s="4"/>
      <c r="CK80" s="4"/>
      <c r="CL80" s="113"/>
      <c r="CM80" s="4"/>
      <c r="CN80" s="4"/>
      <c r="CO80" s="4"/>
      <c r="CP80" s="4"/>
      <c r="CQ80" s="154"/>
      <c r="CR80" s="4"/>
      <c r="CS80" s="4"/>
      <c r="CT80" s="145"/>
      <c r="CU80" s="128"/>
      <c r="CV80" s="101"/>
      <c r="CW80" s="4"/>
      <c r="CX80" s="4"/>
      <c r="CY80" s="4"/>
      <c r="CZ80" s="4"/>
      <c r="DA80" s="101"/>
      <c r="DB80" s="4"/>
      <c r="DC80" s="4"/>
      <c r="DD80" s="4"/>
      <c r="DE80" s="30"/>
      <c r="DF80" s="165"/>
      <c r="DG80" s="30"/>
      <c r="DH80" s="30"/>
      <c r="DI80" s="30"/>
      <c r="DJ80" s="138"/>
      <c r="DK80" s="125"/>
      <c r="DL80" s="30"/>
      <c r="DM80" s="30"/>
      <c r="DN80" s="30"/>
      <c r="DO80" s="30"/>
      <c r="DP80" s="125"/>
      <c r="DQ80" s="30"/>
      <c r="DR80" s="30"/>
      <c r="DS80" s="30"/>
      <c r="DT80" s="30"/>
      <c r="DU80" s="30"/>
      <c r="DV80" s="30"/>
    </row>
    <row r="81" spans="1:126" ht="11.25" customHeight="1">
      <c r="A81" s="58"/>
      <c r="B81" s="61"/>
      <c r="C81" s="58"/>
      <c r="D81" s="61" t="s">
        <v>199</v>
      </c>
      <c r="E81" s="58"/>
      <c r="F81" s="58"/>
      <c r="G81" s="58"/>
      <c r="H81" s="58"/>
      <c r="I81" s="58" t="s">
        <v>32</v>
      </c>
      <c r="J81" s="58"/>
      <c r="K81" s="58"/>
      <c r="L81" s="58"/>
      <c r="M81" s="187" t="s">
        <v>192</v>
      </c>
      <c r="N81" s="187"/>
      <c r="O81" s="187"/>
      <c r="P81" s="187"/>
      <c r="Q81" s="58"/>
      <c r="R81" s="58"/>
      <c r="S81" s="58"/>
      <c r="T81" s="58"/>
      <c r="U81" s="58"/>
      <c r="V81" s="190" t="s">
        <v>200</v>
      </c>
      <c r="W81" s="189"/>
      <c r="X81" s="189"/>
      <c r="Y81" s="189"/>
      <c r="Z81" s="57"/>
      <c r="AA81" s="57"/>
      <c r="AB81" s="57"/>
      <c r="AC81" s="71"/>
      <c r="AD81" s="71"/>
      <c r="AE81" s="71"/>
      <c r="AF81" s="60"/>
      <c r="AG81" s="4"/>
      <c r="AH81" s="4"/>
      <c r="AI81" s="154"/>
      <c r="AJ81" s="154"/>
      <c r="AK81" s="4"/>
      <c r="AL81" s="4"/>
      <c r="AM81" s="4"/>
      <c r="AN81" s="4"/>
      <c r="AO81" s="4"/>
      <c r="AP81" s="4"/>
      <c r="AQ81" s="128"/>
      <c r="AR81" s="128"/>
      <c r="AS81" s="101"/>
      <c r="AT81" s="4"/>
      <c r="AU81" s="4"/>
      <c r="AV81" s="4"/>
      <c r="AW81" s="4"/>
      <c r="AX81" s="101"/>
      <c r="AY81" s="4"/>
      <c r="AZ81" s="4"/>
      <c r="BA81" s="4"/>
      <c r="BB81" s="4"/>
      <c r="BC81" s="101"/>
      <c r="BD81" s="4"/>
      <c r="BE81" s="4"/>
      <c r="BF81" s="4"/>
      <c r="BG81" s="4"/>
      <c r="BH81" s="101"/>
      <c r="BI81" s="4"/>
      <c r="BJ81" s="4"/>
      <c r="BK81" s="4"/>
      <c r="BL81" s="4"/>
      <c r="BM81" s="154"/>
      <c r="BN81" s="154"/>
      <c r="BO81" s="4"/>
      <c r="BP81" s="4"/>
      <c r="BQ81" s="4"/>
      <c r="BR81" s="4"/>
      <c r="BS81" s="4"/>
      <c r="BT81" s="4"/>
      <c r="BU81" s="128"/>
      <c r="BV81" s="128"/>
      <c r="BW81" s="113"/>
      <c r="BX81" s="4"/>
      <c r="BY81" s="4"/>
      <c r="BZ81" s="4"/>
      <c r="CA81" s="4"/>
      <c r="CB81" s="113"/>
      <c r="CC81" s="4"/>
      <c r="CD81" s="4"/>
      <c r="CE81" s="4"/>
      <c r="CF81" s="4"/>
      <c r="CG81" s="113"/>
      <c r="CH81" s="4"/>
      <c r="CI81" s="4"/>
      <c r="CJ81" s="4"/>
      <c r="CK81" s="4"/>
      <c r="CL81" s="113"/>
      <c r="CM81" s="4"/>
      <c r="CN81" s="4"/>
      <c r="CO81" s="4"/>
      <c r="CP81" s="4"/>
      <c r="CQ81" s="154"/>
      <c r="CR81" s="4"/>
      <c r="CS81" s="4"/>
      <c r="CT81" s="145"/>
      <c r="CU81" s="128"/>
      <c r="CV81" s="101"/>
      <c r="CW81" s="4"/>
      <c r="CX81" s="4"/>
      <c r="CY81" s="4"/>
      <c r="CZ81" s="4"/>
      <c r="DA81" s="101"/>
      <c r="DB81" s="4"/>
      <c r="DC81" s="4"/>
      <c r="DD81" s="4"/>
      <c r="DE81" s="30"/>
      <c r="DF81" s="165"/>
      <c r="DG81" s="30"/>
      <c r="DH81" s="30"/>
      <c r="DI81" s="30"/>
      <c r="DJ81" s="138"/>
      <c r="DK81" s="125"/>
      <c r="DL81" s="30"/>
      <c r="DM81" s="30"/>
      <c r="DN81" s="30"/>
      <c r="DO81" s="30"/>
      <c r="DP81" s="125"/>
      <c r="DQ81" s="30"/>
      <c r="DR81" s="30"/>
      <c r="DS81" s="30"/>
      <c r="DT81" s="30"/>
      <c r="DU81" s="30"/>
      <c r="DV81" s="30"/>
    </row>
    <row r="82" spans="1:126" ht="12.75" customHeight="1">
      <c r="A82" s="178">
        <v>43969</v>
      </c>
      <c r="B82" s="61"/>
      <c r="C82" s="58"/>
      <c r="D82" s="58"/>
      <c r="E82" s="58"/>
      <c r="F82" s="58"/>
      <c r="G82" s="58"/>
      <c r="H82" s="58"/>
      <c r="I82" s="58"/>
      <c r="J82" s="58"/>
      <c r="K82" s="58"/>
      <c r="L82" s="58"/>
      <c r="M82" s="58"/>
      <c r="N82" s="58"/>
      <c r="O82" s="58"/>
      <c r="P82" s="58"/>
      <c r="Q82" s="58"/>
      <c r="R82" s="58"/>
      <c r="S82" s="58"/>
      <c r="T82" s="58"/>
      <c r="U82" s="58"/>
      <c r="V82" s="58"/>
      <c r="W82" s="58"/>
      <c r="X82" s="58"/>
      <c r="Y82" s="58"/>
      <c r="Z82" s="57"/>
      <c r="AA82" s="57"/>
      <c r="AB82" s="57"/>
      <c r="AC82" s="71"/>
      <c r="AD82" s="71"/>
      <c r="AE82" s="71"/>
      <c r="AF82" s="60"/>
      <c r="AG82" s="4"/>
      <c r="AH82" s="4"/>
      <c r="AI82" s="154"/>
      <c r="AJ82" s="154"/>
      <c r="AK82" s="4"/>
      <c r="AL82" s="4"/>
      <c r="AM82" s="4"/>
      <c r="AN82" s="4"/>
      <c r="AO82" s="4"/>
      <c r="AP82" s="4"/>
      <c r="AQ82" s="128"/>
      <c r="AR82" s="128"/>
      <c r="AS82" s="101"/>
      <c r="AT82" s="4"/>
      <c r="AU82" s="4"/>
      <c r="AV82" s="4"/>
      <c r="AW82" s="4"/>
      <c r="AX82" s="101"/>
      <c r="AY82" s="4"/>
      <c r="AZ82" s="4"/>
      <c r="BA82" s="4"/>
      <c r="BB82" s="4"/>
      <c r="BC82" s="101"/>
      <c r="BD82" s="4"/>
      <c r="BE82" s="4"/>
      <c r="BF82" s="4"/>
      <c r="BG82" s="4"/>
      <c r="BH82" s="101"/>
      <c r="BI82" s="4"/>
      <c r="BJ82" s="4"/>
      <c r="BK82" s="4"/>
      <c r="BL82" s="4"/>
      <c r="BM82" s="154"/>
      <c r="BN82" s="154"/>
      <c r="BO82" s="4"/>
      <c r="BP82" s="4"/>
      <c r="BQ82" s="4"/>
      <c r="BR82" s="4"/>
      <c r="BS82" s="4"/>
      <c r="BT82" s="4"/>
      <c r="BU82" s="128"/>
      <c r="BV82" s="128"/>
      <c r="BW82" s="113"/>
      <c r="BX82" s="4"/>
      <c r="BY82" s="4"/>
      <c r="BZ82" s="4"/>
      <c r="CA82" s="4"/>
      <c r="CB82" s="113"/>
      <c r="CC82" s="4"/>
      <c r="CD82" s="4"/>
      <c r="CE82" s="4"/>
      <c r="CF82" s="4"/>
      <c r="CG82" s="113"/>
      <c r="CH82" s="4"/>
      <c r="CI82" s="4"/>
      <c r="CJ82" s="4"/>
      <c r="CK82" s="4"/>
      <c r="CL82" s="113"/>
      <c r="CM82" s="4"/>
      <c r="CN82" s="4"/>
      <c r="CO82" s="4"/>
      <c r="CP82" s="4"/>
      <c r="CQ82" s="154"/>
      <c r="CR82" s="4"/>
      <c r="CS82" s="4"/>
      <c r="CT82" s="145"/>
      <c r="CU82" s="128"/>
      <c r="CV82" s="101"/>
      <c r="CW82" s="4"/>
      <c r="CX82" s="4"/>
      <c r="CY82" s="4"/>
      <c r="CZ82" s="4"/>
      <c r="DA82" s="101"/>
      <c r="DB82" s="4"/>
      <c r="DC82" s="4"/>
      <c r="DD82" s="4"/>
      <c r="DE82" s="30"/>
      <c r="DF82" s="165"/>
      <c r="DG82" s="30"/>
      <c r="DH82" s="30"/>
      <c r="DI82" s="30"/>
      <c r="DJ82" s="138"/>
      <c r="DK82" s="125"/>
      <c r="DL82" s="30"/>
      <c r="DM82" s="30"/>
      <c r="DN82" s="30"/>
      <c r="DO82" s="30"/>
      <c r="DP82" s="125"/>
      <c r="DQ82" s="30"/>
      <c r="DR82" s="30"/>
      <c r="DS82" s="30"/>
      <c r="DT82" s="30"/>
      <c r="DU82" s="30"/>
      <c r="DV82" s="30"/>
    </row>
    <row r="83" spans="1:126" ht="12.75" customHeight="1">
      <c r="A83" s="62"/>
      <c r="B83" s="63"/>
      <c r="C83" s="62"/>
      <c r="D83" s="62"/>
      <c r="E83" s="62"/>
      <c r="F83" s="62"/>
      <c r="G83" s="62"/>
      <c r="H83" s="62"/>
      <c r="I83" s="57"/>
      <c r="J83" s="57"/>
      <c r="K83" s="57"/>
      <c r="L83" s="57"/>
      <c r="M83" s="62"/>
      <c r="N83" s="62"/>
      <c r="O83" s="62"/>
      <c r="P83" s="62"/>
      <c r="Q83" s="62"/>
      <c r="R83" s="62"/>
      <c r="S83" s="62"/>
      <c r="T83" s="62"/>
      <c r="U83" s="62"/>
      <c r="V83" s="62"/>
      <c r="W83" s="57"/>
      <c r="X83" s="57"/>
      <c r="Y83" s="57"/>
      <c r="Z83" s="62"/>
      <c r="AA83" s="62"/>
      <c r="AB83" s="62"/>
      <c r="AC83" s="72"/>
      <c r="AD83" s="72"/>
      <c r="AE83" s="72"/>
      <c r="AF83" s="60"/>
      <c r="AG83" s="4"/>
      <c r="AH83" s="4"/>
      <c r="AI83" s="154"/>
      <c r="AJ83" s="154"/>
      <c r="AK83" s="4"/>
      <c r="AL83" s="4"/>
      <c r="AM83" s="4"/>
      <c r="AN83" s="4"/>
      <c r="AO83" s="4"/>
      <c r="AP83" s="4"/>
      <c r="AQ83" s="128"/>
      <c r="AR83" s="128"/>
      <c r="AS83" s="101"/>
      <c r="AT83" s="4"/>
      <c r="AU83" s="4"/>
      <c r="AV83" s="4"/>
      <c r="AW83" s="4"/>
      <c r="AX83" s="101"/>
      <c r="AY83" s="4"/>
      <c r="AZ83" s="4"/>
      <c r="BA83" s="4"/>
      <c r="BB83" s="4"/>
      <c r="BC83" s="101"/>
      <c r="BD83" s="4"/>
      <c r="BE83" s="4"/>
      <c r="BF83" s="4"/>
      <c r="BG83" s="4"/>
      <c r="BH83" s="101"/>
      <c r="BI83" s="4"/>
      <c r="BJ83" s="4"/>
      <c r="BK83" s="4"/>
      <c r="BL83" s="4"/>
      <c r="BM83" s="154"/>
      <c r="BN83" s="154"/>
      <c r="BO83" s="4"/>
      <c r="BP83" s="4"/>
      <c r="BQ83" s="4"/>
      <c r="BR83" s="4"/>
      <c r="BS83" s="4"/>
      <c r="BT83" s="4"/>
      <c r="BU83" s="128"/>
      <c r="BV83" s="128"/>
      <c r="BW83" s="113"/>
      <c r="BX83" s="4"/>
      <c r="BY83" s="4"/>
      <c r="BZ83" s="4"/>
      <c r="CA83" s="4"/>
      <c r="CB83" s="113"/>
      <c r="CC83" s="4"/>
      <c r="CD83" s="4"/>
      <c r="CE83" s="4"/>
      <c r="CF83" s="4"/>
      <c r="CG83" s="113"/>
      <c r="CH83" s="4"/>
      <c r="CI83" s="4"/>
      <c r="CJ83" s="4"/>
      <c r="CK83" s="4"/>
      <c r="CL83" s="113"/>
      <c r="CM83" s="4"/>
      <c r="CN83" s="4"/>
      <c r="CO83" s="4"/>
      <c r="CP83" s="4"/>
      <c r="CQ83" s="154"/>
      <c r="CR83" s="4"/>
      <c r="CS83" s="4"/>
      <c r="CT83" s="145"/>
      <c r="CU83" s="128"/>
      <c r="CV83" s="101"/>
      <c r="CW83" s="4"/>
      <c r="CX83" s="4"/>
      <c r="CY83" s="4"/>
      <c r="CZ83" s="4"/>
      <c r="DA83" s="101"/>
      <c r="DB83" s="4"/>
      <c r="DC83" s="4"/>
      <c r="DD83" s="4"/>
      <c r="DE83" s="30"/>
      <c r="DF83" s="165"/>
      <c r="DG83" s="30"/>
      <c r="DH83" s="30"/>
      <c r="DI83" s="30"/>
      <c r="DJ83" s="138"/>
      <c r="DK83" s="125"/>
      <c r="DL83" s="30"/>
      <c r="DM83" s="30"/>
      <c r="DN83" s="30"/>
      <c r="DO83" s="30"/>
      <c r="DP83" s="125"/>
      <c r="DQ83" s="30"/>
      <c r="DR83" s="30"/>
      <c r="DS83" s="30"/>
      <c r="DT83" s="30"/>
      <c r="DU83" s="30"/>
      <c r="DV83" s="30"/>
    </row>
  </sheetData>
  <mergeCells count="184">
    <mergeCell ref="C15:AE16"/>
    <mergeCell ref="AQ19:AR19"/>
    <mergeCell ref="AS19:AS24"/>
    <mergeCell ref="AQ20:AQ24"/>
    <mergeCell ref="AR20:AR24"/>
    <mergeCell ref="AP20:AP24"/>
    <mergeCell ref="AL20:AL24"/>
    <mergeCell ref="AG25:AH25"/>
    <mergeCell ref="B15:B24"/>
    <mergeCell ref="C19:C24"/>
    <mergeCell ref="D19:D24"/>
    <mergeCell ref="E19:E24"/>
    <mergeCell ref="F19:F24"/>
    <mergeCell ref="G19:G24"/>
    <mergeCell ref="H19:H24"/>
    <mergeCell ref="I19:I24"/>
    <mergeCell ref="J19:J24"/>
    <mergeCell ref="K19:K24"/>
    <mergeCell ref="L19:L24"/>
    <mergeCell ref="M19:M24"/>
    <mergeCell ref="N19:N24"/>
    <mergeCell ref="O19:O24"/>
    <mergeCell ref="P19:P24"/>
    <mergeCell ref="AC18:AE18"/>
    <mergeCell ref="AC17:AE17"/>
    <mergeCell ref="BC18:BL18"/>
    <mergeCell ref="AX18:BB18"/>
    <mergeCell ref="AI15:BL17"/>
    <mergeCell ref="AI18:AR18"/>
    <mergeCell ref="AS18:AW18"/>
    <mergeCell ref="Z18:AB18"/>
    <mergeCell ref="C17:V17"/>
    <mergeCell ref="W17:AB17"/>
    <mergeCell ref="C18:E18"/>
    <mergeCell ref="F18:I18"/>
    <mergeCell ref="J18:L18"/>
    <mergeCell ref="M18:P18"/>
    <mergeCell ref="Q18:S18"/>
    <mergeCell ref="T18:V18"/>
    <mergeCell ref="W18:Y18"/>
    <mergeCell ref="AF15:AF24"/>
    <mergeCell ref="AG15:AH18"/>
    <mergeCell ref="AG19:AG24"/>
    <mergeCell ref="AH19:AH24"/>
    <mergeCell ref="AI19:AJ19"/>
    <mergeCell ref="AK19:AL19"/>
    <mergeCell ref="AI20:AI24"/>
    <mergeCell ref="AJ20:AJ24"/>
    <mergeCell ref="AK20:AK24"/>
    <mergeCell ref="AR1:AV12"/>
    <mergeCell ref="A2:AQ3"/>
    <mergeCell ref="S4:T4"/>
    <mergeCell ref="A9:AQ10"/>
    <mergeCell ref="B12:J12"/>
    <mergeCell ref="R19:R24"/>
    <mergeCell ref="Q19:Q24"/>
    <mergeCell ref="S19:S24"/>
    <mergeCell ref="T19:T24"/>
    <mergeCell ref="U19:U24"/>
    <mergeCell ref="V19:V24"/>
    <mergeCell ref="W19:W24"/>
    <mergeCell ref="X19:X24"/>
    <mergeCell ref="Y19:Y24"/>
    <mergeCell ref="Z19:Z24"/>
    <mergeCell ref="AA19:AA24"/>
    <mergeCell ref="AB19:AB24"/>
    <mergeCell ref="AV19:AV24"/>
    <mergeCell ref="AM19:AN19"/>
    <mergeCell ref="S5:W5"/>
    <mergeCell ref="AO19:AP19"/>
    <mergeCell ref="AM20:AM24"/>
    <mergeCell ref="AN20:AN24"/>
    <mergeCell ref="AO20:AO24"/>
    <mergeCell ref="BM21:BM24"/>
    <mergeCell ref="BL21:BL24"/>
    <mergeCell ref="BN21:BN24"/>
    <mergeCell ref="BO21:BO24"/>
    <mergeCell ref="BP21:BP24"/>
    <mergeCell ref="AX19:AX24"/>
    <mergeCell ref="AW19:AW24"/>
    <mergeCell ref="AU19:AU24"/>
    <mergeCell ref="AT19:AT24"/>
    <mergeCell ref="BH19:BL20"/>
    <mergeCell ref="BH21:BH24"/>
    <mergeCell ref="BI21:BI24"/>
    <mergeCell ref="BJ21:BJ24"/>
    <mergeCell ref="BK21:BK24"/>
    <mergeCell ref="AY19:AY24"/>
    <mergeCell ref="AZ19:AZ24"/>
    <mergeCell ref="BA19:BA24"/>
    <mergeCell ref="BB19:BB24"/>
    <mergeCell ref="BC19:BG20"/>
    <mergeCell ref="BC21:BC24"/>
    <mergeCell ref="BD21:BD24"/>
    <mergeCell ref="BE21:BE24"/>
    <mergeCell ref="BF21:BF24"/>
    <mergeCell ref="BG21:BG24"/>
    <mergeCell ref="CZ21:CZ24"/>
    <mergeCell ref="DA21:DA24"/>
    <mergeCell ref="DB21:DB24"/>
    <mergeCell ref="DC21:DC24"/>
    <mergeCell ref="DD21:DD24"/>
    <mergeCell ref="DE21:DE24"/>
    <mergeCell ref="DF21:DF24"/>
    <mergeCell ref="DG21:DG24"/>
    <mergeCell ref="BQ21:BQ24"/>
    <mergeCell ref="CQ21:CQ24"/>
    <mergeCell ref="CR21:CR24"/>
    <mergeCell ref="CS21:CS24"/>
    <mergeCell ref="CT21:CT24"/>
    <mergeCell ref="CU21:CU24"/>
    <mergeCell ref="CV21:CV24"/>
    <mergeCell ref="CW21:CW24"/>
    <mergeCell ref="CX21:CX24"/>
    <mergeCell ref="CY21:CY24"/>
    <mergeCell ref="BQ19:BR20"/>
    <mergeCell ref="BW19:BW24"/>
    <mergeCell ref="BX19:BX24"/>
    <mergeCell ref="BY19:BY24"/>
    <mergeCell ref="BZ19:BZ24"/>
    <mergeCell ref="CA19:CA24"/>
    <mergeCell ref="CB19:CB24"/>
    <mergeCell ref="CC19:CC24"/>
    <mergeCell ref="BR21:BR24"/>
    <mergeCell ref="BS21:BS24"/>
    <mergeCell ref="BT21:BT24"/>
    <mergeCell ref="BV21:BV24"/>
    <mergeCell ref="BU21:BU24"/>
    <mergeCell ref="CL19:CP20"/>
    <mergeCell ref="CD19:CD24"/>
    <mergeCell ref="CE19:CE24"/>
    <mergeCell ref="CF19:CF24"/>
    <mergeCell ref="CG21:CG24"/>
    <mergeCell ref="CH21:CH24"/>
    <mergeCell ref="CI21:CI24"/>
    <mergeCell ref="CJ21:CJ24"/>
    <mergeCell ref="CK21:CK24"/>
    <mergeCell ref="CL21:CL24"/>
    <mergeCell ref="CM21:CM24"/>
    <mergeCell ref="CN21:CN24"/>
    <mergeCell ref="CO21:CO24"/>
    <mergeCell ref="CP21:CP24"/>
    <mergeCell ref="DU15:DU24"/>
    <mergeCell ref="DJ21:DJ24"/>
    <mergeCell ref="DK21:DK24"/>
    <mergeCell ref="DL21:DL24"/>
    <mergeCell ref="DM21:DM24"/>
    <mergeCell ref="DN21:DN24"/>
    <mergeCell ref="DO21:DO24"/>
    <mergeCell ref="DP21:DP24"/>
    <mergeCell ref="DQ21:DQ24"/>
    <mergeCell ref="DR21:DR24"/>
    <mergeCell ref="DS21:DS24"/>
    <mergeCell ref="DT21:DT24"/>
    <mergeCell ref="DP18:DT20"/>
    <mergeCell ref="DF15:DT17"/>
    <mergeCell ref="DF18:DJ20"/>
    <mergeCell ref="DK18:DO20"/>
    <mergeCell ref="DI21:DI24"/>
    <mergeCell ref="DH21:DH24"/>
    <mergeCell ref="DB1:DM3"/>
    <mergeCell ref="B75:E75"/>
    <mergeCell ref="M75:P75"/>
    <mergeCell ref="M76:P76"/>
    <mergeCell ref="B80:G80"/>
    <mergeCell ref="M81:P81"/>
    <mergeCell ref="V81:Y81"/>
    <mergeCell ref="AC19:AC24"/>
    <mergeCell ref="AD19:AD24"/>
    <mergeCell ref="AE19:AE24"/>
    <mergeCell ref="BM19:BN20"/>
    <mergeCell ref="BM15:CP17"/>
    <mergeCell ref="CQ15:DE17"/>
    <mergeCell ref="BM18:BV18"/>
    <mergeCell ref="BW18:CA18"/>
    <mergeCell ref="CB18:CF18"/>
    <mergeCell ref="CG18:CP18"/>
    <mergeCell ref="CQ18:CU20"/>
    <mergeCell ref="CV18:CZ20"/>
    <mergeCell ref="DA18:DE20"/>
    <mergeCell ref="BO19:BP20"/>
    <mergeCell ref="BS19:BT20"/>
    <mergeCell ref="BU19:BV20"/>
    <mergeCell ref="CG19:CK20"/>
  </mergeCells>
  <pageMargins left="0.1576389" right="0" top="0.27569440000000001" bottom="0.1576389" header="0" footer="0.1576389"/>
  <pageSetup paperSize="9" scale="45" orientation="landscape" r:id="rId1"/>
  <headerFooter>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34819397-FBE1-41C4-9B15-724B6ACB9CF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МО</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IIS APPPOOL\SvodWeb</dc:creator>
  <cp:lastModifiedBy>123</cp:lastModifiedBy>
  <cp:lastPrinted>2019-07-22T12:51:20Z</cp:lastPrinted>
  <dcterms:created xsi:type="dcterms:W3CDTF">2019-07-22T10:03:46Z</dcterms:created>
  <dcterms:modified xsi:type="dcterms:W3CDTF">2021-03-08T18:34:33Z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rro_20190701_27.xlsx</vt:lpwstr>
  </property>
  <property fmtid="{D5CDD505-2E9C-101B-9397-08002B2CF9AE}" pid="3" name="Название отчета">
    <vt:lpwstr>rro_20190701_27.xlsx</vt:lpwstr>
  </property>
  <property fmtid="{D5CDD505-2E9C-101B-9397-08002B2CF9AE}" pid="4" name="Версия клиента">
    <vt:lpwstr>18.2.9.29782</vt:lpwstr>
  </property>
  <property fmtid="{D5CDD505-2E9C-101B-9397-08002B2CF9AE}" pid="5" name="Версия базы">
    <vt:lpwstr>18.2.0.64694404</vt:lpwstr>
  </property>
  <property fmtid="{D5CDD505-2E9C-101B-9397-08002B2CF9AE}" pid="6" name="Тип сервера">
    <vt:lpwstr>MSSQL</vt:lpwstr>
  </property>
  <property fmtid="{D5CDD505-2E9C-101B-9397-08002B2CF9AE}" pid="7" name="Сервер">
    <vt:lpwstr>192.168.52.108</vt:lpwstr>
  </property>
  <property fmtid="{D5CDD505-2E9C-101B-9397-08002B2CF9AE}" pid="8" name="База">
    <vt:lpwstr>svod_smart</vt:lpwstr>
  </property>
  <property fmtid="{D5CDD505-2E9C-101B-9397-08002B2CF9AE}" pid="9" name="Пользователь">
    <vt:lpwstr>павловаео</vt:lpwstr>
  </property>
  <property fmtid="{D5CDD505-2E9C-101B-9397-08002B2CF9AE}" pid="10" name="Шаблон">
    <vt:lpwstr>rro_20190701</vt:lpwstr>
  </property>
  <property fmtid="{D5CDD505-2E9C-101B-9397-08002B2CF9AE}" pid="11" name="Локальная база">
    <vt:lpwstr>не используется</vt:lpwstr>
  </property>
</Properties>
</file>